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'Foaie1'!$3:$5</definedName>
  </definedNames>
  <calcPr fullCalcOnLoad="1"/>
</workbook>
</file>

<file path=xl/sharedStrings.xml><?xml version="1.0" encoding="utf-8"?>
<sst xmlns="http://schemas.openxmlformats.org/spreadsheetml/2006/main" count="469" uniqueCount="180">
  <si>
    <t>000023/05.01.09</t>
  </si>
  <si>
    <t>Enache Radu</t>
  </si>
  <si>
    <t>000284/07.01.09</t>
  </si>
  <si>
    <t>Lazăr Grigore</t>
  </si>
  <si>
    <t>S.C. ETIA S.R.L.</t>
  </si>
  <si>
    <t>000644/12.01.09</t>
  </si>
  <si>
    <t>S.C. CASION CONST S.R.L.</t>
  </si>
  <si>
    <t>001006/15.01.09</t>
  </si>
  <si>
    <t>S.C. CORNEL ŞI ADY TRANS</t>
  </si>
  <si>
    <t>001104/16.01.09</t>
  </si>
  <si>
    <t>S.C. CIUPSIL S.R.L.</t>
  </si>
  <si>
    <t>01399/21.01.09</t>
  </si>
  <si>
    <t>Ciulin Cezar</t>
  </si>
  <si>
    <t>001795/27.01.09</t>
  </si>
  <si>
    <t>S.C. KONTRAX S.R.L.</t>
  </si>
  <si>
    <t>001901/28.01.09</t>
  </si>
  <si>
    <t>S.C. ADYLU S.R.L.</t>
  </si>
  <si>
    <t>001938/28.01.09</t>
  </si>
  <si>
    <t>Matei Lucia</t>
  </si>
  <si>
    <t>001930/28.01.09</t>
  </si>
  <si>
    <t>Filip Gerard</t>
  </si>
  <si>
    <t>001886/28.01.09</t>
  </si>
  <si>
    <t>S.C. EFIX INVEST S.R.L.</t>
  </si>
  <si>
    <t>002073/29.01.09</t>
  </si>
  <si>
    <t>S.C. MANTAXI S.R.L.</t>
  </si>
  <si>
    <t>002067/29.01.09</t>
  </si>
  <si>
    <t>S.C. RYNOTAXI S.R.L.</t>
  </si>
  <si>
    <t>002066/29.01.09</t>
  </si>
  <si>
    <t>S.C. SWISO IMPEX S.R.L.</t>
  </si>
  <si>
    <t>002064/29.01.09</t>
  </si>
  <si>
    <t>Duma Gheorghe Constantin</t>
  </si>
  <si>
    <t>002063/29.01.09</t>
  </si>
  <si>
    <t>S.C. EMEC TAXI S.R.L.</t>
  </si>
  <si>
    <t>002030/29.01.09</t>
  </si>
  <si>
    <t>S.C. RECIF MARIN S.R.L.</t>
  </si>
  <si>
    <t>002013/29.01.09</t>
  </si>
  <si>
    <t>S.C. STOCOSMY TRANS S.R.L.</t>
  </si>
  <si>
    <t>002023/29.01.09</t>
  </si>
  <si>
    <t>S.C. MARIMPEX S.R.L.</t>
  </si>
  <si>
    <t>002022/29.01.09</t>
  </si>
  <si>
    <t>S.C. VIMAR – 08 S.R.L.</t>
  </si>
  <si>
    <t>002090/30.01.09</t>
  </si>
  <si>
    <t>S.C. GENEN GALAXY S.R.L.</t>
  </si>
  <si>
    <t>002111/30.01.09</t>
  </si>
  <si>
    <t>S.C. INDEX S.R.L.</t>
  </si>
  <si>
    <t>002166/30.01.09</t>
  </si>
  <si>
    <t>S.C. OFEROSTAR S.R.L.</t>
  </si>
  <si>
    <t>002159/30.01.09</t>
  </si>
  <si>
    <t>S.C. AVATAX S.R.L.</t>
  </si>
  <si>
    <t>002153/30.01.09</t>
  </si>
  <si>
    <t>S.C. LODIAS TRANS S.R.L.</t>
  </si>
  <si>
    <t>002147/30.01.09</t>
  </si>
  <si>
    <t>S.C. ZATURO S.R.L.</t>
  </si>
  <si>
    <t>002183/30.01.09</t>
  </si>
  <si>
    <t>S.C. STEALEX S.R.L</t>
  </si>
  <si>
    <t>002173/30.01.09</t>
  </si>
  <si>
    <t>S.C. MASTER TAXI S.R.L.</t>
  </si>
  <si>
    <t>002175/30.01.09</t>
  </si>
  <si>
    <t>S.C. GIGEO TRANS S.R.L.</t>
  </si>
  <si>
    <t>002177/30.01.09</t>
  </si>
  <si>
    <t>S.C. MOLTOBELA EXIM S.R.L.</t>
  </si>
  <si>
    <t>000653/12.01.09; 002158/30.01.09</t>
  </si>
  <si>
    <t>Norma Poluare</t>
  </si>
  <si>
    <t>Aer condiţionat</t>
  </si>
  <si>
    <t>Airbaguri</t>
  </si>
  <si>
    <t>Vechime transportator</t>
  </si>
  <si>
    <t>Prezenţa în activitate</t>
  </si>
  <si>
    <t>Dotări suplimentare</t>
  </si>
  <si>
    <t>Dispecerat</t>
  </si>
  <si>
    <t>Efort investiţional</t>
  </si>
  <si>
    <t>Transportator</t>
  </si>
  <si>
    <t>Criterii</t>
  </si>
  <si>
    <t>Cielo PH 19 ENA</t>
  </si>
  <si>
    <t>E3</t>
  </si>
  <si>
    <t>DA</t>
  </si>
  <si>
    <t>E4</t>
  </si>
  <si>
    <t>FOCUS PH 09 UOK</t>
  </si>
  <si>
    <t>E5</t>
  </si>
  <si>
    <t>HYUNDAY  B 154600</t>
  </si>
  <si>
    <t xml:space="preserve">OPEL ASTRA SEDAN </t>
  </si>
  <si>
    <t>RENAULT MEGANE</t>
  </si>
  <si>
    <t>OP 1 / 2790 LEI</t>
  </si>
  <si>
    <t>RENAULT MEGANE  B</t>
  </si>
  <si>
    <t xml:space="preserve"> RENAULT MAGANE B 82 CFY</t>
  </si>
  <si>
    <t>LOGAN 1,4</t>
  </si>
  <si>
    <t>HYUNDAY SONATA B145880</t>
  </si>
  <si>
    <t xml:space="preserve">LOGAN MCV 1,6 GPL </t>
  </si>
  <si>
    <t>OP 59 / 7907 , 54 LEI</t>
  </si>
  <si>
    <t>IDEM</t>
  </si>
  <si>
    <t xml:space="preserve">FIAT DOBLO </t>
  </si>
  <si>
    <t>PHPLC 2868 / 2300 LEI</t>
  </si>
  <si>
    <t>LOGAN 1,4 MPI</t>
  </si>
  <si>
    <t>PHPLC 2866 / 1801,58 LEI</t>
  </si>
  <si>
    <t>LOGAN PH 67 GER</t>
  </si>
  <si>
    <t>NU</t>
  </si>
  <si>
    <t>SKODA TREND DPI</t>
  </si>
  <si>
    <t>PHPLC 2867 / 3040 LEI</t>
  </si>
  <si>
    <t>SKODA OCTAVIA</t>
  </si>
  <si>
    <t>PHPLC 2879 / 3452 LEI</t>
  </si>
  <si>
    <t>OP 1 / 2585,79 LEI</t>
  </si>
  <si>
    <t>OP 8 / 5171,58 LEI</t>
  </si>
  <si>
    <t>6 X 9027,34
8 X 8104,99
2 X 7900,41
2 X 7813,38
12200</t>
  </si>
  <si>
    <t>KIA CEED</t>
  </si>
  <si>
    <t>PHPLC 2871 / 2900 LEI</t>
  </si>
  <si>
    <t>VOLKSWAGEN JETTA</t>
  </si>
  <si>
    <t>PHPLC 2880 / 3600 LEI</t>
  </si>
  <si>
    <t>OP 25 / 14626 LEI</t>
  </si>
  <si>
    <t>RENAULT MEGANE SEDAN</t>
  </si>
  <si>
    <t xml:space="preserve">IDEM </t>
  </si>
  <si>
    <t>KIA</t>
  </si>
  <si>
    <t>PHPLC 2873 / 2110 LEI</t>
  </si>
  <si>
    <t>PHPLC 2876 / 3150 LEI</t>
  </si>
  <si>
    <t>SKODA OCTAVIA II 1,4</t>
  </si>
  <si>
    <t>SKODA OCTAVIA I</t>
  </si>
  <si>
    <t>PHPLC 2875 / 2620 LEI</t>
  </si>
  <si>
    <t xml:space="preserve">SKODA OCTAVIA </t>
  </si>
  <si>
    <t>OP 18 / 22982,85 LEI</t>
  </si>
  <si>
    <t>23 X 8055
30 X 7900
21 X 13003
1 X 12043
1 X 12081
12070</t>
  </si>
  <si>
    <t>PHPLC 2881 / 4000 LEI</t>
  </si>
  <si>
    <t>FIAT ALBEA 1,4</t>
  </si>
  <si>
    <t>PHPLC 2882 / 2624 LEI</t>
  </si>
  <si>
    <t>LOGAN</t>
  </si>
  <si>
    <t>PHPLC 2890 / 1750 LEI</t>
  </si>
  <si>
    <t>1 X 6400
2 X 7800
8040</t>
  </si>
  <si>
    <t>HYUNDAI ACCENT</t>
  </si>
  <si>
    <t>OP / 5078 LEI</t>
  </si>
  <si>
    <t>6 X 12678
1 X 11009
3 X 10834,95
6 X 7219,50
2 X 9095
1 X 9809,65
1 X 8188,24
1 X 12982,9
12001</t>
  </si>
  <si>
    <t>PHPLC 2886 / 2793 LEI</t>
  </si>
  <si>
    <t>1 X 8400
1 X 7600
1 X 7000
13201</t>
  </si>
  <si>
    <t>OP 7 / 3136 LEI</t>
  </si>
  <si>
    <t>LOGAN GPL</t>
  </si>
  <si>
    <t>PHPLC 2891 / 5915,49 LEI</t>
  </si>
  <si>
    <t>SKODA OCTAVIA TOUR</t>
  </si>
  <si>
    <t>PHPLC 2892 / 2709 LEI</t>
  </si>
  <si>
    <t>1 X 5983,67
1 X 9597,14
1 X 8550,41
1 X 9736,8
12800</t>
  </si>
  <si>
    <t>LOGAN 1,5 DCI</t>
  </si>
  <si>
    <t>6 X 14804
7 X 9050
1 X 9193
10 X 7516,37
2 X 7292,84
1 X 7550
3 X 7690
9640</t>
  </si>
  <si>
    <t>Logan PH 05 AUM</t>
  </si>
  <si>
    <t>3 X 5000
1 X 6200
2 X 7200
13400</t>
  </si>
  <si>
    <t>8 X 8000,23
5 X 7742,14
6 X 2295,56
12200</t>
  </si>
  <si>
    <t>Vechime auto (LUNI)</t>
  </si>
  <si>
    <t>Volum Portbagaj (dm3)</t>
  </si>
  <si>
    <t>TS5 6038286 / 3224 LEI</t>
  </si>
  <si>
    <t>PHPLC 2848 / 1800 LEI</t>
  </si>
  <si>
    <t>PHPLC 2889 / 6105,60 LEI</t>
  </si>
  <si>
    <t>1 X 9432
15000</t>
  </si>
  <si>
    <t>5 X 9960
1 X 8913
1 X 11946
20825</t>
  </si>
  <si>
    <t>5 X 9960
1 X 8913
1 X 11946
13078</t>
  </si>
  <si>
    <t>3 X 8747
10700</t>
  </si>
  <si>
    <t>6 X 10700
12300</t>
  </si>
  <si>
    <t>3 X 6232
1 X 6487
16763,92</t>
  </si>
  <si>
    <t>2 X 7269
13045</t>
  </si>
  <si>
    <t>2 X 7269
14400</t>
  </si>
  <si>
    <t>15 x 6335
2 x 9688
2 x 5712
5 x 6411
1 x 15087
1 x 7819
2 x 7253
1 x 7461
1 x 6655
2 x 5827
2 x 7061
1 x 8286
1 x 6407
1 x 7461
1 x 5827
2 x 6407
1 x 12096
1 x 7461
1 x 7819
1 x 6407
1 x 5827 
12365</t>
  </si>
  <si>
    <t>9 X 4599
2 X 7599
2 X 8189
7 X 8451
2 X 8559
3 X 8291
 5 X 9600
9183</t>
  </si>
  <si>
    <t>1 x 10412
13817</t>
  </si>
  <si>
    <t>1 x 7893,9
1 x 5982
9080</t>
  </si>
  <si>
    <t xml:space="preserve">Total 
parţial
</t>
  </si>
  <si>
    <t xml:space="preserve">Total 
general
</t>
  </si>
  <si>
    <t>???</t>
  </si>
  <si>
    <t>112662,41
16834,93</t>
  </si>
  <si>
    <t>25182,99
16763,92</t>
  </si>
  <si>
    <t>10528
13817</t>
  </si>
  <si>
    <t>40967 LEI</t>
  </si>
  <si>
    <t>9 X 4599
2 X 7599
2 X 8189
7 X 8451
2 X 8559
3 X 8291
 5 X 9600
9883</t>
  </si>
  <si>
    <t>64200
12300</t>
  </si>
  <si>
    <t>8000
14804</t>
  </si>
  <si>
    <t>27451
27960</t>
  </si>
  <si>
    <t>101414,77 LEI
10700</t>
  </si>
  <si>
    <t>ANEXA nr.2</t>
  </si>
  <si>
    <t xml:space="preserve">TABEL  CU  CRITERIILE  DE  DEPARTAJARE  ÎNDEPLINITE  DE  CĂTRE  TRANSPORTATORII  AUTORIZAŢI
PARTICIPANŢI  LA PROCEDURA  DE ATRIBUIRE  DIN  2  FEBRUARIE  2009
</t>
  </si>
  <si>
    <t>Cererea de 
participare</t>
  </si>
  <si>
    <t xml:space="preserve">Auto marca / Nr.
</t>
  </si>
  <si>
    <t xml:space="preserve">Dmp
 nr.
</t>
  </si>
  <si>
    <t xml:space="preserve">Garanţia de 5%
Chitanţa - Suma
</t>
  </si>
  <si>
    <t xml:space="preserve"> Declarat </t>
  </si>
  <si>
    <t xml:space="preserve"> După verificări</t>
  </si>
  <si>
    <t xml:space="preserve"> Puncte alocate</t>
  </si>
  <si>
    <r>
      <t xml:space="preserve">S E M N Ă T U R I
</t>
    </r>
    <r>
      <rPr>
        <sz val="20"/>
        <rFont val="Arial"/>
        <family val="2"/>
      </rPr>
      <t xml:space="preserve">
Nan  Nicolae…………………………….      Preda Alexandru…………………………       Zaharia Mihaela................................... 
      Chiriţă Marin …………………………           Aanei Nicolae………………………….…        Oancea Daniel………………………….....
Ionescu Mihaela...................................
</t>
    </r>
    <r>
      <rPr>
        <b/>
        <sz val="20"/>
        <rFont val="Arial"/>
        <family val="2"/>
      </rPr>
      <t xml:space="preserve">O B S E R V A T  O R I
</t>
    </r>
    <r>
      <rPr>
        <sz val="20"/>
        <rFont val="Arial"/>
        <family val="2"/>
      </rPr>
      <t xml:space="preserve">
Onică Mihaela.......................................  Mihălchioiu Carmen..............................................  Ilie Florica........................................
Ioniţă Aurel...........................................  Enache Tiberiu.........................................................  Franga Marian.................................
       Gheorghe Mircea..........................................................</t>
    </r>
  </si>
  <si>
    <t>2 x 12600
1 x 11368
1 x 11531
2 x 10070
1 x 9775
16834,93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</si>
</sst>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1">
    <font>
      <sz val="10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sz val="11"/>
      <color indexed="4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0" fillId="0" borderId="17" xfId="0" applyFill="1" applyBorder="1" applyAlignment="1">
      <alignment horizontal="center" vertical="center"/>
    </xf>
    <xf numFmtId="0" fontId="11" fillId="0" borderId="18" xfId="0" applyFont="1" applyBorder="1" applyAlignment="1">
      <alignment horizontal="center" textRotation="90"/>
    </xf>
    <xf numFmtId="0" fontId="8" fillId="0" borderId="11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textRotation="90"/>
    </xf>
    <xf numFmtId="0" fontId="9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1" fillId="0" borderId="29" xfId="0" applyFont="1" applyFill="1" applyBorder="1" applyAlignment="1">
      <alignment horizontal="center" textRotation="90"/>
    </xf>
    <xf numFmtId="0" fontId="11" fillId="0" borderId="30" xfId="0" applyFont="1" applyFill="1" applyBorder="1" applyAlignment="1">
      <alignment horizontal="center" textRotation="90"/>
    </xf>
    <xf numFmtId="0" fontId="11" fillId="0" borderId="18" xfId="0" applyFont="1" applyFill="1" applyBorder="1" applyAlignment="1">
      <alignment horizontal="center" textRotation="90"/>
    </xf>
    <xf numFmtId="0" fontId="11" fillId="0" borderId="19" xfId="0" applyFont="1" applyFill="1" applyBorder="1" applyAlignment="1">
      <alignment horizontal="center" textRotation="90"/>
    </xf>
    <xf numFmtId="0" fontId="11" fillId="0" borderId="16" xfId="0" applyFont="1" applyFill="1" applyBorder="1" applyAlignment="1">
      <alignment horizontal="center" textRotation="90" wrapText="1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wrapText="1"/>
    </xf>
    <xf numFmtId="0" fontId="6" fillId="4" borderId="26" xfId="0" applyFont="1" applyFill="1" applyBorder="1" applyAlignment="1">
      <alignment horizontal="center" wrapText="1"/>
    </xf>
    <xf numFmtId="0" fontId="6" fillId="4" borderId="34" xfId="0" applyFont="1" applyFill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3" fillId="24" borderId="36" xfId="0" applyFont="1" applyFill="1" applyBorder="1" applyAlignment="1">
      <alignment horizontal="center" wrapText="1"/>
    </xf>
    <xf numFmtId="0" fontId="3" fillId="24" borderId="37" xfId="0" applyFont="1" applyFill="1" applyBorder="1" applyAlignment="1">
      <alignment horizontal="center" wrapText="1"/>
    </xf>
    <xf numFmtId="0" fontId="3" fillId="24" borderId="38" xfId="0" applyFont="1" applyFill="1" applyBorder="1" applyAlignment="1">
      <alignment horizontal="center" wrapText="1"/>
    </xf>
    <xf numFmtId="0" fontId="3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 wrapText="1"/>
    </xf>
    <xf numFmtId="0" fontId="3" fillId="0" borderId="5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8"/>
  <sheetViews>
    <sheetView tabSelected="1" zoomScale="60" zoomScaleNormal="60" zoomScalePageLayoutView="0" workbookViewId="0" topLeftCell="E1">
      <selection activeCell="Y5" sqref="Y5"/>
    </sheetView>
  </sheetViews>
  <sheetFormatPr defaultColWidth="9.140625" defaultRowHeight="12.75"/>
  <cols>
    <col min="1" max="1" width="22.00390625" style="1" bestFit="1" customWidth="1"/>
    <col min="2" max="2" width="40.140625" style="0" bestFit="1" customWidth="1"/>
    <col min="3" max="3" width="5.140625" style="0" bestFit="1" customWidth="1"/>
    <col min="4" max="4" width="28.00390625" style="0" bestFit="1" customWidth="1"/>
    <col min="5" max="5" width="23.140625" style="0" customWidth="1"/>
    <col min="6" max="6" width="9.28125" style="0" customWidth="1"/>
    <col min="7" max="7" width="10.421875" style="0" customWidth="1"/>
    <col min="8" max="8" width="7.28125" style="0" customWidth="1"/>
    <col min="9" max="9" width="7.57421875" style="0" customWidth="1"/>
    <col min="10" max="10" width="6.7109375" style="0" customWidth="1"/>
    <col min="11" max="12" width="7.57421875" style="0" customWidth="1"/>
    <col min="13" max="13" width="6.421875" style="0" customWidth="1"/>
    <col min="14" max="14" width="8.57421875" style="0" customWidth="1"/>
    <col min="15" max="15" width="4.7109375" style="0" customWidth="1"/>
    <col min="16" max="16" width="5.140625" style="0" customWidth="1"/>
    <col min="17" max="17" width="5.00390625" style="0" customWidth="1"/>
    <col min="18" max="18" width="5.421875" style="0" customWidth="1"/>
    <col min="19" max="19" width="7.421875" style="0" customWidth="1"/>
    <col min="20" max="20" width="9.57421875" style="0" customWidth="1"/>
    <col min="21" max="21" width="6.7109375" style="0" customWidth="1"/>
    <col min="22" max="22" width="6.8515625" style="0" customWidth="1"/>
    <col min="23" max="23" width="8.57421875" style="0" customWidth="1"/>
    <col min="24" max="24" width="8.421875" style="0" customWidth="1"/>
    <col min="25" max="25" width="10.421875" style="0" customWidth="1"/>
    <col min="26" max="26" width="5.28125" style="0" customWidth="1"/>
    <col min="27" max="27" width="7.8515625" style="0" customWidth="1"/>
    <col min="28" max="28" width="10.00390625" style="0" customWidth="1"/>
    <col min="29" max="29" width="15.7109375" style="0" customWidth="1"/>
    <col min="30" max="30" width="13.28125" style="0" bestFit="1" customWidth="1"/>
    <col min="31" max="31" width="7.8515625" style="0" bestFit="1" customWidth="1"/>
    <col min="32" max="32" width="10.140625" style="0" customWidth="1"/>
  </cols>
  <sheetData>
    <row r="1" spans="1:32" ht="15.75">
      <c r="A1" s="70" t="s">
        <v>169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ht="69" customHeight="1">
      <c r="A2" s="68" t="s">
        <v>170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15.75" customHeight="1">
      <c r="A3" s="72" t="s">
        <v>171</v>
      </c>
      <c r="B3" s="75" t="s">
        <v>70</v>
      </c>
      <c r="C3" s="78" t="s">
        <v>71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64" t="s">
        <v>157</v>
      </c>
      <c r="AC3" s="63" t="s">
        <v>71</v>
      </c>
      <c r="AD3" s="63"/>
      <c r="AE3" s="63"/>
      <c r="AF3" s="60" t="s">
        <v>158</v>
      </c>
    </row>
    <row r="4" spans="1:32" ht="12.75" customHeight="1">
      <c r="A4" s="73"/>
      <c r="B4" s="76"/>
      <c r="C4" s="82" t="s">
        <v>173</v>
      </c>
      <c r="D4" s="84" t="s">
        <v>172</v>
      </c>
      <c r="E4" s="86" t="s">
        <v>174</v>
      </c>
      <c r="F4" s="79" t="s">
        <v>140</v>
      </c>
      <c r="G4" s="81"/>
      <c r="H4" s="80" t="s">
        <v>62</v>
      </c>
      <c r="I4" s="80"/>
      <c r="J4" s="79" t="s">
        <v>141</v>
      </c>
      <c r="K4" s="80"/>
      <c r="L4" s="81"/>
      <c r="M4" s="80" t="s">
        <v>63</v>
      </c>
      <c r="N4" s="80"/>
      <c r="O4" s="79" t="s">
        <v>64</v>
      </c>
      <c r="P4" s="80"/>
      <c r="Q4" s="81"/>
      <c r="R4" s="80" t="s">
        <v>65</v>
      </c>
      <c r="S4" s="80"/>
      <c r="T4" s="80"/>
      <c r="U4" s="79" t="s">
        <v>66</v>
      </c>
      <c r="V4" s="80"/>
      <c r="W4" s="81"/>
      <c r="X4" s="80" t="s">
        <v>67</v>
      </c>
      <c r="Y4" s="80"/>
      <c r="Z4" s="79" t="s">
        <v>68</v>
      </c>
      <c r="AA4" s="80"/>
      <c r="AB4" s="65"/>
      <c r="AC4" s="67" t="s">
        <v>69</v>
      </c>
      <c r="AD4" s="67"/>
      <c r="AE4" s="67"/>
      <c r="AF4" s="61"/>
    </row>
    <row r="5" spans="1:32" s="2" customFormat="1" ht="99" customHeight="1" thickBot="1">
      <c r="A5" s="74"/>
      <c r="B5" s="77"/>
      <c r="C5" s="83"/>
      <c r="D5" s="85"/>
      <c r="E5" s="87"/>
      <c r="F5" s="35" t="s">
        <v>175</v>
      </c>
      <c r="G5" s="36" t="s">
        <v>177</v>
      </c>
      <c r="H5" s="37" t="s">
        <v>175</v>
      </c>
      <c r="I5" s="38" t="s">
        <v>177</v>
      </c>
      <c r="J5" s="35" t="s">
        <v>175</v>
      </c>
      <c r="K5" s="39" t="s">
        <v>176</v>
      </c>
      <c r="L5" s="36" t="s">
        <v>177</v>
      </c>
      <c r="M5" s="37" t="s">
        <v>175</v>
      </c>
      <c r="N5" s="38" t="s">
        <v>177</v>
      </c>
      <c r="O5" s="35" t="s">
        <v>175</v>
      </c>
      <c r="P5" s="39" t="s">
        <v>176</v>
      </c>
      <c r="Q5" s="36" t="s">
        <v>177</v>
      </c>
      <c r="R5" s="37" t="s">
        <v>175</v>
      </c>
      <c r="S5" s="39" t="s">
        <v>176</v>
      </c>
      <c r="T5" s="38" t="s">
        <v>177</v>
      </c>
      <c r="U5" s="35" t="s">
        <v>175</v>
      </c>
      <c r="V5" s="39" t="s">
        <v>176</v>
      </c>
      <c r="W5" s="36" t="s">
        <v>177</v>
      </c>
      <c r="X5" s="37" t="s">
        <v>175</v>
      </c>
      <c r="Y5" s="38" t="s">
        <v>177</v>
      </c>
      <c r="Z5" s="35" t="s">
        <v>175</v>
      </c>
      <c r="AA5" s="38" t="s">
        <v>177</v>
      </c>
      <c r="AB5" s="66"/>
      <c r="AC5" s="12" t="s">
        <v>175</v>
      </c>
      <c r="AD5" s="10" t="s">
        <v>176</v>
      </c>
      <c r="AE5" s="14" t="s">
        <v>177</v>
      </c>
      <c r="AF5" s="62"/>
    </row>
    <row r="6" spans="1:32" ht="19.5" thickTop="1">
      <c r="A6" s="3" t="s">
        <v>0</v>
      </c>
      <c r="B6" s="31" t="s">
        <v>1</v>
      </c>
      <c r="C6" s="40">
        <v>320</v>
      </c>
      <c r="D6" s="41" t="s">
        <v>72</v>
      </c>
      <c r="E6" s="42">
        <v>0</v>
      </c>
      <c r="F6" s="43">
        <v>36</v>
      </c>
      <c r="G6" s="17">
        <v>4</v>
      </c>
      <c r="H6" s="44" t="s">
        <v>73</v>
      </c>
      <c r="I6" s="45">
        <v>2</v>
      </c>
      <c r="J6" s="43">
        <v>520</v>
      </c>
      <c r="K6" s="6">
        <v>520</v>
      </c>
      <c r="L6" s="17">
        <v>10</v>
      </c>
      <c r="M6" s="44" t="s">
        <v>74</v>
      </c>
      <c r="N6" s="45">
        <v>10</v>
      </c>
      <c r="O6" s="43">
        <v>0</v>
      </c>
      <c r="P6" s="6">
        <v>0</v>
      </c>
      <c r="Q6" s="17">
        <v>0</v>
      </c>
      <c r="R6" s="46">
        <v>24</v>
      </c>
      <c r="S6" s="6">
        <v>6</v>
      </c>
      <c r="T6" s="45">
        <v>0</v>
      </c>
      <c r="U6" s="43">
        <v>8</v>
      </c>
      <c r="V6" s="6">
        <v>8</v>
      </c>
      <c r="W6" s="17">
        <v>2</v>
      </c>
      <c r="X6" s="44">
        <v>0</v>
      </c>
      <c r="Y6" s="45">
        <v>0</v>
      </c>
      <c r="Z6" s="47">
        <v>0</v>
      </c>
      <c r="AA6" s="45">
        <v>0</v>
      </c>
      <c r="AB6" s="24">
        <f>AA6+Y6+W6+T6+Q6+N6+L6+I6+G6</f>
        <v>28</v>
      </c>
      <c r="AC6" s="20">
        <v>9000</v>
      </c>
      <c r="AD6" s="6">
        <v>9000</v>
      </c>
      <c r="AE6" s="45">
        <v>10</v>
      </c>
      <c r="AF6" s="27">
        <f aca="true" t="shared" si="0" ref="AF6:AF37">AB6+AE6</f>
        <v>38</v>
      </c>
    </row>
    <row r="7" spans="1:32" ht="18.75">
      <c r="A7" s="4" t="s">
        <v>2</v>
      </c>
      <c r="B7" s="32" t="s">
        <v>3</v>
      </c>
      <c r="C7" s="30">
        <v>442</v>
      </c>
      <c r="D7" s="48" t="s">
        <v>137</v>
      </c>
      <c r="E7" s="11">
        <v>0</v>
      </c>
      <c r="F7" s="13">
        <v>1</v>
      </c>
      <c r="G7" s="18">
        <v>8</v>
      </c>
      <c r="H7" s="19" t="s">
        <v>75</v>
      </c>
      <c r="I7" s="15">
        <v>4</v>
      </c>
      <c r="J7" s="13">
        <v>510</v>
      </c>
      <c r="K7" s="7">
        <v>510</v>
      </c>
      <c r="L7" s="18">
        <v>10</v>
      </c>
      <c r="M7" s="19" t="s">
        <v>74</v>
      </c>
      <c r="N7" s="15">
        <v>10</v>
      </c>
      <c r="O7" s="13">
        <v>1</v>
      </c>
      <c r="P7" s="7">
        <v>1</v>
      </c>
      <c r="Q7" s="18">
        <v>2</v>
      </c>
      <c r="R7" s="16">
        <v>120</v>
      </c>
      <c r="S7" s="7">
        <v>1</v>
      </c>
      <c r="T7" s="15">
        <v>0</v>
      </c>
      <c r="U7" s="13">
        <v>10</v>
      </c>
      <c r="V7" s="7">
        <v>10</v>
      </c>
      <c r="W7" s="18">
        <v>4</v>
      </c>
      <c r="X7" s="19">
        <v>0</v>
      </c>
      <c r="Y7" s="15">
        <v>0</v>
      </c>
      <c r="Z7" s="49">
        <v>0</v>
      </c>
      <c r="AA7" s="15">
        <v>0</v>
      </c>
      <c r="AB7" s="25">
        <f aca="true" t="shared" si="1" ref="AB7:AB59">AA7+Y7+W7+T7+Q7+N7+L7+I7+G7</f>
        <v>38</v>
      </c>
      <c r="AC7" s="21">
        <v>9088</v>
      </c>
      <c r="AD7" s="7">
        <v>9088</v>
      </c>
      <c r="AE7" s="15">
        <v>10</v>
      </c>
      <c r="AF7" s="28">
        <f t="shared" si="0"/>
        <v>48</v>
      </c>
    </row>
    <row r="8" spans="1:32" ht="57">
      <c r="A8" s="4" t="s">
        <v>61</v>
      </c>
      <c r="B8" s="32" t="s">
        <v>4</v>
      </c>
      <c r="C8" s="30">
        <v>135</v>
      </c>
      <c r="D8" s="48" t="s">
        <v>76</v>
      </c>
      <c r="E8" s="11">
        <v>0</v>
      </c>
      <c r="F8" s="13">
        <v>17</v>
      </c>
      <c r="G8" s="18">
        <v>6</v>
      </c>
      <c r="H8" s="19" t="s">
        <v>75</v>
      </c>
      <c r="I8" s="15">
        <v>4</v>
      </c>
      <c r="J8" s="13">
        <v>580</v>
      </c>
      <c r="K8" s="7">
        <v>580</v>
      </c>
      <c r="L8" s="18">
        <v>10</v>
      </c>
      <c r="M8" s="19" t="s">
        <v>74</v>
      </c>
      <c r="N8" s="15">
        <v>10</v>
      </c>
      <c r="O8" s="13">
        <v>1</v>
      </c>
      <c r="P8" s="7">
        <v>1</v>
      </c>
      <c r="Q8" s="18">
        <v>2</v>
      </c>
      <c r="R8" s="16">
        <v>63</v>
      </c>
      <c r="S8" s="7">
        <v>63</v>
      </c>
      <c r="T8" s="15">
        <v>10</v>
      </c>
      <c r="U8" s="13">
        <v>24</v>
      </c>
      <c r="V8" s="7">
        <v>24</v>
      </c>
      <c r="W8" s="18">
        <v>4</v>
      </c>
      <c r="X8" s="19">
        <v>0</v>
      </c>
      <c r="Y8" s="15">
        <v>0</v>
      </c>
      <c r="Z8" s="49">
        <v>0</v>
      </c>
      <c r="AA8" s="15">
        <v>0</v>
      </c>
      <c r="AB8" s="25">
        <f t="shared" si="1"/>
        <v>46</v>
      </c>
      <c r="AC8" s="22" t="s">
        <v>138</v>
      </c>
      <c r="AD8" s="8" t="s">
        <v>138</v>
      </c>
      <c r="AE8" s="15">
        <v>55</v>
      </c>
      <c r="AF8" s="28">
        <f t="shared" si="0"/>
        <v>101</v>
      </c>
    </row>
    <row r="9" spans="1:32" ht="57">
      <c r="A9" s="4" t="s">
        <v>5</v>
      </c>
      <c r="B9" s="32" t="s">
        <v>6</v>
      </c>
      <c r="C9" s="30">
        <v>406</v>
      </c>
      <c r="D9" s="48" t="s">
        <v>78</v>
      </c>
      <c r="E9" s="11">
        <v>0</v>
      </c>
      <c r="F9" s="13">
        <v>29</v>
      </c>
      <c r="G9" s="18">
        <v>4</v>
      </c>
      <c r="H9" s="19" t="s">
        <v>75</v>
      </c>
      <c r="I9" s="15">
        <v>4</v>
      </c>
      <c r="J9" s="13">
        <v>415</v>
      </c>
      <c r="K9" s="7">
        <v>415</v>
      </c>
      <c r="L9" s="18">
        <v>6</v>
      </c>
      <c r="M9" s="19" t="s">
        <v>74</v>
      </c>
      <c r="N9" s="15">
        <v>10</v>
      </c>
      <c r="O9" s="13">
        <v>1</v>
      </c>
      <c r="P9" s="7">
        <v>1</v>
      </c>
      <c r="Q9" s="18">
        <v>2</v>
      </c>
      <c r="R9" s="16">
        <v>66</v>
      </c>
      <c r="S9" s="7">
        <v>66</v>
      </c>
      <c r="T9" s="15">
        <v>10</v>
      </c>
      <c r="U9" s="13">
        <v>24</v>
      </c>
      <c r="V9" s="7">
        <v>24</v>
      </c>
      <c r="W9" s="18">
        <v>4</v>
      </c>
      <c r="X9" s="19">
        <v>0</v>
      </c>
      <c r="Y9" s="15">
        <v>0</v>
      </c>
      <c r="Z9" s="49">
        <v>0</v>
      </c>
      <c r="AA9" s="15">
        <v>0</v>
      </c>
      <c r="AB9" s="25">
        <f t="shared" si="1"/>
        <v>40</v>
      </c>
      <c r="AC9" s="21">
        <v>170000</v>
      </c>
      <c r="AD9" s="8" t="s">
        <v>146</v>
      </c>
      <c r="AE9" s="15">
        <v>50</v>
      </c>
      <c r="AF9" s="28">
        <f t="shared" si="0"/>
        <v>90</v>
      </c>
    </row>
    <row r="10" spans="1:32" ht="57">
      <c r="A10" s="4" t="s">
        <v>5</v>
      </c>
      <c r="B10" s="32" t="s">
        <v>6</v>
      </c>
      <c r="C10" s="30">
        <v>406</v>
      </c>
      <c r="D10" s="48" t="s">
        <v>85</v>
      </c>
      <c r="E10" s="11">
        <v>0</v>
      </c>
      <c r="F10" s="13">
        <v>26</v>
      </c>
      <c r="G10" s="18">
        <v>4</v>
      </c>
      <c r="H10" s="19" t="s">
        <v>77</v>
      </c>
      <c r="I10" s="15">
        <v>6</v>
      </c>
      <c r="J10" s="13">
        <v>523</v>
      </c>
      <c r="K10" s="7">
        <v>523</v>
      </c>
      <c r="L10" s="18">
        <v>10</v>
      </c>
      <c r="M10" s="19" t="s">
        <v>74</v>
      </c>
      <c r="N10" s="15">
        <v>10</v>
      </c>
      <c r="O10" s="13">
        <v>7</v>
      </c>
      <c r="P10" s="7">
        <v>7</v>
      </c>
      <c r="Q10" s="18">
        <v>6</v>
      </c>
      <c r="R10" s="16">
        <v>66</v>
      </c>
      <c r="S10" s="7">
        <v>66</v>
      </c>
      <c r="T10" s="15">
        <v>10</v>
      </c>
      <c r="U10" s="13">
        <v>24</v>
      </c>
      <c r="V10" s="7">
        <v>24</v>
      </c>
      <c r="W10" s="18">
        <v>4</v>
      </c>
      <c r="X10" s="19">
        <v>0</v>
      </c>
      <c r="Y10" s="15">
        <v>0</v>
      </c>
      <c r="Z10" s="49">
        <v>0</v>
      </c>
      <c r="AA10" s="15">
        <v>0</v>
      </c>
      <c r="AB10" s="25">
        <f t="shared" si="1"/>
        <v>50</v>
      </c>
      <c r="AC10" s="21">
        <v>170000</v>
      </c>
      <c r="AD10" s="8" t="s">
        <v>147</v>
      </c>
      <c r="AE10" s="15">
        <v>50</v>
      </c>
      <c r="AF10" s="28">
        <f t="shared" si="0"/>
        <v>100</v>
      </c>
    </row>
    <row r="11" spans="1:32" ht="28.5">
      <c r="A11" s="4" t="s">
        <v>7</v>
      </c>
      <c r="B11" s="32" t="s">
        <v>8</v>
      </c>
      <c r="C11" s="30">
        <v>84</v>
      </c>
      <c r="D11" s="48" t="s">
        <v>79</v>
      </c>
      <c r="E11" s="11" t="s">
        <v>142</v>
      </c>
      <c r="F11" s="13">
        <v>0</v>
      </c>
      <c r="G11" s="18">
        <v>10</v>
      </c>
      <c r="H11" s="19" t="s">
        <v>77</v>
      </c>
      <c r="I11" s="15">
        <v>6</v>
      </c>
      <c r="J11" s="13">
        <v>520</v>
      </c>
      <c r="K11" s="7">
        <v>520</v>
      </c>
      <c r="L11" s="18">
        <v>10</v>
      </c>
      <c r="M11" s="19" t="s">
        <v>74</v>
      </c>
      <c r="N11" s="15">
        <v>10</v>
      </c>
      <c r="O11" s="13">
        <v>7</v>
      </c>
      <c r="P11" s="7">
        <v>7</v>
      </c>
      <c r="Q11" s="18">
        <v>6</v>
      </c>
      <c r="R11" s="16">
        <v>219</v>
      </c>
      <c r="S11" s="7">
        <v>219</v>
      </c>
      <c r="T11" s="15">
        <v>14</v>
      </c>
      <c r="U11" s="13">
        <v>24</v>
      </c>
      <c r="V11" s="7">
        <v>24</v>
      </c>
      <c r="W11" s="18">
        <v>4</v>
      </c>
      <c r="X11" s="19">
        <v>0</v>
      </c>
      <c r="Y11" s="15">
        <v>0</v>
      </c>
      <c r="Z11" s="49">
        <v>0</v>
      </c>
      <c r="AA11" s="15">
        <v>0</v>
      </c>
      <c r="AB11" s="25">
        <f t="shared" si="1"/>
        <v>60</v>
      </c>
      <c r="AC11" s="21">
        <v>24432</v>
      </c>
      <c r="AD11" s="8" t="s">
        <v>145</v>
      </c>
      <c r="AE11" s="15">
        <v>25</v>
      </c>
      <c r="AF11" s="28">
        <f t="shared" si="0"/>
        <v>85</v>
      </c>
    </row>
    <row r="12" spans="1:32" ht="28.5">
      <c r="A12" s="4" t="s">
        <v>9</v>
      </c>
      <c r="B12" s="32" t="s">
        <v>10</v>
      </c>
      <c r="C12" s="30">
        <v>293</v>
      </c>
      <c r="D12" s="48" t="s">
        <v>82</v>
      </c>
      <c r="E12" s="11" t="s">
        <v>81</v>
      </c>
      <c r="F12" s="13">
        <v>0</v>
      </c>
      <c r="G12" s="18">
        <v>10</v>
      </c>
      <c r="H12" s="19" t="s">
        <v>75</v>
      </c>
      <c r="I12" s="15">
        <v>4</v>
      </c>
      <c r="J12" s="13">
        <v>520</v>
      </c>
      <c r="K12" s="7">
        <v>520</v>
      </c>
      <c r="L12" s="18">
        <v>10</v>
      </c>
      <c r="M12" s="19" t="s">
        <v>74</v>
      </c>
      <c r="N12" s="15">
        <v>10</v>
      </c>
      <c r="O12" s="13">
        <v>6</v>
      </c>
      <c r="P12" s="7">
        <v>6</v>
      </c>
      <c r="Q12" s="18">
        <v>6</v>
      </c>
      <c r="R12" s="16">
        <v>58</v>
      </c>
      <c r="S12" s="7">
        <v>58</v>
      </c>
      <c r="T12" s="15">
        <v>8</v>
      </c>
      <c r="U12" s="13">
        <v>24</v>
      </c>
      <c r="V12" s="7">
        <v>24</v>
      </c>
      <c r="W12" s="18">
        <v>4</v>
      </c>
      <c r="X12" s="19">
        <v>0</v>
      </c>
      <c r="Y12" s="15">
        <v>0</v>
      </c>
      <c r="Z12" s="49">
        <v>0</v>
      </c>
      <c r="AA12" s="15">
        <v>0</v>
      </c>
      <c r="AB12" s="25">
        <f t="shared" si="1"/>
        <v>52</v>
      </c>
      <c r="AC12" s="21">
        <v>13045</v>
      </c>
      <c r="AD12" s="8" t="s">
        <v>151</v>
      </c>
      <c r="AE12" s="15">
        <v>20</v>
      </c>
      <c r="AF12" s="28">
        <f t="shared" si="0"/>
        <v>72</v>
      </c>
    </row>
    <row r="13" spans="1:32" ht="28.5">
      <c r="A13" s="4" t="s">
        <v>9</v>
      </c>
      <c r="B13" s="32" t="s">
        <v>10</v>
      </c>
      <c r="C13" s="30">
        <v>293</v>
      </c>
      <c r="D13" s="48" t="s">
        <v>83</v>
      </c>
      <c r="E13" s="11">
        <v>0</v>
      </c>
      <c r="F13" s="13">
        <v>8</v>
      </c>
      <c r="G13" s="18">
        <v>8</v>
      </c>
      <c r="H13" s="19" t="s">
        <v>75</v>
      </c>
      <c r="I13" s="15">
        <v>4</v>
      </c>
      <c r="J13" s="13">
        <v>520</v>
      </c>
      <c r="K13" s="7">
        <v>520</v>
      </c>
      <c r="L13" s="18">
        <v>10</v>
      </c>
      <c r="M13" s="19" t="s">
        <v>74</v>
      </c>
      <c r="N13" s="15">
        <v>10</v>
      </c>
      <c r="O13" s="13">
        <v>6</v>
      </c>
      <c r="P13" s="7">
        <v>6</v>
      </c>
      <c r="Q13" s="18">
        <v>6</v>
      </c>
      <c r="R13" s="16">
        <v>58</v>
      </c>
      <c r="S13" s="7">
        <v>58</v>
      </c>
      <c r="T13" s="15">
        <v>8</v>
      </c>
      <c r="U13" s="13">
        <v>24</v>
      </c>
      <c r="V13" s="7">
        <v>24</v>
      </c>
      <c r="W13" s="18">
        <v>4</v>
      </c>
      <c r="X13" s="19">
        <v>0</v>
      </c>
      <c r="Y13" s="15">
        <v>0</v>
      </c>
      <c r="Z13" s="49">
        <v>0</v>
      </c>
      <c r="AA13" s="15">
        <v>0</v>
      </c>
      <c r="AB13" s="25">
        <f t="shared" si="1"/>
        <v>50</v>
      </c>
      <c r="AC13" s="21">
        <v>14400</v>
      </c>
      <c r="AD13" s="8" t="s">
        <v>152</v>
      </c>
      <c r="AE13" s="15">
        <v>20</v>
      </c>
      <c r="AF13" s="28">
        <f t="shared" si="0"/>
        <v>70</v>
      </c>
    </row>
    <row r="14" spans="1:32" ht="18.75">
      <c r="A14" s="4" t="s">
        <v>11</v>
      </c>
      <c r="B14" s="32" t="s">
        <v>12</v>
      </c>
      <c r="C14" s="30">
        <v>440</v>
      </c>
      <c r="D14" s="48" t="s">
        <v>84</v>
      </c>
      <c r="E14" s="11" t="s">
        <v>143</v>
      </c>
      <c r="F14" s="13">
        <v>0</v>
      </c>
      <c r="G14" s="18">
        <v>10</v>
      </c>
      <c r="H14" s="19" t="s">
        <v>75</v>
      </c>
      <c r="I14" s="15">
        <v>4</v>
      </c>
      <c r="J14" s="13">
        <v>510</v>
      </c>
      <c r="K14" s="7">
        <v>510</v>
      </c>
      <c r="L14" s="18">
        <v>10</v>
      </c>
      <c r="M14" s="19" t="s">
        <v>74</v>
      </c>
      <c r="N14" s="15">
        <v>10</v>
      </c>
      <c r="O14" s="13">
        <v>2</v>
      </c>
      <c r="P14" s="7">
        <v>2</v>
      </c>
      <c r="Q14" s="18">
        <v>4</v>
      </c>
      <c r="R14" s="16">
        <v>0</v>
      </c>
      <c r="S14" s="7">
        <v>0</v>
      </c>
      <c r="T14" s="15">
        <v>0</v>
      </c>
      <c r="U14" s="13">
        <v>11</v>
      </c>
      <c r="V14" s="7">
        <v>11</v>
      </c>
      <c r="W14" s="18">
        <v>4</v>
      </c>
      <c r="X14" s="19">
        <v>0</v>
      </c>
      <c r="Y14" s="15">
        <v>0</v>
      </c>
      <c r="Z14" s="49">
        <v>0</v>
      </c>
      <c r="AA14" s="15">
        <v>0</v>
      </c>
      <c r="AB14" s="25">
        <f t="shared" si="1"/>
        <v>42</v>
      </c>
      <c r="AC14" s="21">
        <v>8238</v>
      </c>
      <c r="AD14" s="7">
        <v>8238</v>
      </c>
      <c r="AE14" s="15">
        <v>10</v>
      </c>
      <c r="AF14" s="28">
        <f t="shared" si="0"/>
        <v>52</v>
      </c>
    </row>
    <row r="15" spans="1:32" ht="313.5">
      <c r="A15" s="4" t="s">
        <v>13</v>
      </c>
      <c r="B15" s="32" t="s">
        <v>14</v>
      </c>
      <c r="C15" s="30">
        <v>101</v>
      </c>
      <c r="D15" s="48" t="s">
        <v>86</v>
      </c>
      <c r="E15" s="11" t="s">
        <v>87</v>
      </c>
      <c r="F15" s="13">
        <v>0</v>
      </c>
      <c r="G15" s="18">
        <v>10</v>
      </c>
      <c r="H15" s="19" t="s">
        <v>75</v>
      </c>
      <c r="I15" s="15">
        <v>4</v>
      </c>
      <c r="J15" s="13">
        <v>700</v>
      </c>
      <c r="K15" s="7">
        <v>600</v>
      </c>
      <c r="L15" s="18">
        <v>10</v>
      </c>
      <c r="M15" s="19" t="s">
        <v>74</v>
      </c>
      <c r="N15" s="15">
        <v>10</v>
      </c>
      <c r="O15" s="13">
        <v>4</v>
      </c>
      <c r="P15" s="7">
        <v>4</v>
      </c>
      <c r="Q15" s="18">
        <v>4</v>
      </c>
      <c r="R15" s="16">
        <v>76</v>
      </c>
      <c r="S15" s="7">
        <v>76</v>
      </c>
      <c r="T15" s="15">
        <v>12</v>
      </c>
      <c r="U15" s="13">
        <v>12</v>
      </c>
      <c r="V15" s="7">
        <v>12</v>
      </c>
      <c r="W15" s="18">
        <v>4</v>
      </c>
      <c r="X15" s="19">
        <v>0</v>
      </c>
      <c r="Y15" s="15">
        <v>0</v>
      </c>
      <c r="Z15" s="49" t="s">
        <v>74</v>
      </c>
      <c r="AA15" s="15">
        <v>10</v>
      </c>
      <c r="AB15" s="25">
        <f t="shared" si="1"/>
        <v>64</v>
      </c>
      <c r="AC15" s="21">
        <v>313007</v>
      </c>
      <c r="AD15" s="8" t="s">
        <v>153</v>
      </c>
      <c r="AE15" s="15">
        <v>103.33</v>
      </c>
      <c r="AF15" s="28">
        <f t="shared" si="0"/>
        <v>167.32999999999998</v>
      </c>
    </row>
    <row r="16" spans="1:32" ht="18.75">
      <c r="A16" s="4" t="s">
        <v>13</v>
      </c>
      <c r="B16" s="32" t="s">
        <v>14</v>
      </c>
      <c r="C16" s="30">
        <v>101</v>
      </c>
      <c r="D16" s="48" t="s">
        <v>86</v>
      </c>
      <c r="E16" s="11" t="s">
        <v>88</v>
      </c>
      <c r="F16" s="13">
        <v>0</v>
      </c>
      <c r="G16" s="18">
        <v>10</v>
      </c>
      <c r="H16" s="19" t="s">
        <v>75</v>
      </c>
      <c r="I16" s="15">
        <v>4</v>
      </c>
      <c r="J16" s="13">
        <v>700</v>
      </c>
      <c r="K16" s="7">
        <v>600</v>
      </c>
      <c r="L16" s="18">
        <v>10</v>
      </c>
      <c r="M16" s="19" t="s">
        <v>74</v>
      </c>
      <c r="N16" s="15">
        <v>10</v>
      </c>
      <c r="O16" s="13">
        <v>4</v>
      </c>
      <c r="P16" s="7">
        <v>4</v>
      </c>
      <c r="Q16" s="18">
        <v>4</v>
      </c>
      <c r="R16" s="16">
        <v>76</v>
      </c>
      <c r="S16" s="7">
        <v>76</v>
      </c>
      <c r="T16" s="15">
        <v>12</v>
      </c>
      <c r="U16" s="13">
        <v>12</v>
      </c>
      <c r="V16" s="7">
        <v>12</v>
      </c>
      <c r="W16" s="18">
        <v>4</v>
      </c>
      <c r="X16" s="19">
        <v>0</v>
      </c>
      <c r="Y16" s="15">
        <v>0</v>
      </c>
      <c r="Z16" s="49" t="s">
        <v>74</v>
      </c>
      <c r="AA16" s="15">
        <v>10</v>
      </c>
      <c r="AB16" s="25">
        <f t="shared" si="1"/>
        <v>64</v>
      </c>
      <c r="AC16" s="21" t="s">
        <v>88</v>
      </c>
      <c r="AD16" s="7" t="s">
        <v>88</v>
      </c>
      <c r="AE16" s="15">
        <v>103.33</v>
      </c>
      <c r="AF16" s="28">
        <f t="shared" si="0"/>
        <v>167.32999999999998</v>
      </c>
    </row>
    <row r="17" spans="1:32" ht="18.75">
      <c r="A17" s="4" t="s">
        <v>13</v>
      </c>
      <c r="B17" s="32" t="s">
        <v>14</v>
      </c>
      <c r="C17" s="30">
        <v>101</v>
      </c>
      <c r="D17" s="48" t="s">
        <v>86</v>
      </c>
      <c r="E17" s="11" t="s">
        <v>88</v>
      </c>
      <c r="F17" s="13">
        <v>0</v>
      </c>
      <c r="G17" s="18">
        <v>10</v>
      </c>
      <c r="H17" s="19" t="s">
        <v>75</v>
      </c>
      <c r="I17" s="15">
        <v>4</v>
      </c>
      <c r="J17" s="13">
        <v>700</v>
      </c>
      <c r="K17" s="7">
        <v>600</v>
      </c>
      <c r="L17" s="18">
        <v>10</v>
      </c>
      <c r="M17" s="19" t="s">
        <v>74</v>
      </c>
      <c r="N17" s="15">
        <v>10</v>
      </c>
      <c r="O17" s="13">
        <v>4</v>
      </c>
      <c r="P17" s="7">
        <v>4</v>
      </c>
      <c r="Q17" s="18">
        <v>4</v>
      </c>
      <c r="R17" s="16">
        <v>76</v>
      </c>
      <c r="S17" s="7">
        <v>76</v>
      </c>
      <c r="T17" s="15">
        <v>12</v>
      </c>
      <c r="U17" s="13">
        <v>12</v>
      </c>
      <c r="V17" s="7">
        <v>12</v>
      </c>
      <c r="W17" s="18">
        <v>4</v>
      </c>
      <c r="X17" s="19">
        <v>0</v>
      </c>
      <c r="Y17" s="15">
        <v>0</v>
      </c>
      <c r="Z17" s="49" t="s">
        <v>74</v>
      </c>
      <c r="AA17" s="15">
        <v>10</v>
      </c>
      <c r="AB17" s="25">
        <f t="shared" si="1"/>
        <v>64</v>
      </c>
      <c r="AC17" s="21" t="s">
        <v>88</v>
      </c>
      <c r="AD17" s="7" t="s">
        <v>88</v>
      </c>
      <c r="AE17" s="15">
        <v>103.33</v>
      </c>
      <c r="AF17" s="28">
        <f t="shared" si="0"/>
        <v>167.32999999999998</v>
      </c>
    </row>
    <row r="18" spans="1:32" ht="28.5">
      <c r="A18" s="4" t="s">
        <v>15</v>
      </c>
      <c r="B18" s="32" t="s">
        <v>16</v>
      </c>
      <c r="C18" s="30">
        <v>409</v>
      </c>
      <c r="D18" s="48" t="s">
        <v>89</v>
      </c>
      <c r="E18" s="11" t="s">
        <v>90</v>
      </c>
      <c r="F18" s="13">
        <v>0</v>
      </c>
      <c r="G18" s="18">
        <v>10</v>
      </c>
      <c r="H18" s="19" t="s">
        <v>75</v>
      </c>
      <c r="I18" s="15">
        <v>4</v>
      </c>
      <c r="J18" s="13">
        <v>750</v>
      </c>
      <c r="K18" s="7">
        <v>750</v>
      </c>
      <c r="L18" s="18">
        <v>10</v>
      </c>
      <c r="M18" s="19" t="s">
        <v>74</v>
      </c>
      <c r="N18" s="15">
        <v>10</v>
      </c>
      <c r="O18" s="13">
        <v>4</v>
      </c>
      <c r="P18" s="7">
        <v>4</v>
      </c>
      <c r="Q18" s="18">
        <v>4</v>
      </c>
      <c r="R18" s="16">
        <v>84</v>
      </c>
      <c r="S18" s="7">
        <v>84</v>
      </c>
      <c r="T18" s="15">
        <v>14</v>
      </c>
      <c r="U18" s="13">
        <v>24</v>
      </c>
      <c r="V18" s="7">
        <v>24</v>
      </c>
      <c r="W18" s="18">
        <v>4</v>
      </c>
      <c r="X18" s="19">
        <v>0</v>
      </c>
      <c r="Y18" s="15">
        <v>0</v>
      </c>
      <c r="Z18" s="49">
        <v>0</v>
      </c>
      <c r="AA18" s="15">
        <v>0</v>
      </c>
      <c r="AB18" s="25">
        <f t="shared" si="1"/>
        <v>56</v>
      </c>
      <c r="AC18" s="22" t="s">
        <v>168</v>
      </c>
      <c r="AD18" s="8" t="s">
        <v>148</v>
      </c>
      <c r="AE18" s="15">
        <v>40</v>
      </c>
      <c r="AF18" s="28">
        <f t="shared" si="0"/>
        <v>96</v>
      </c>
    </row>
    <row r="19" spans="1:32" ht="18.75">
      <c r="A19" s="4" t="s">
        <v>17</v>
      </c>
      <c r="B19" s="32" t="s">
        <v>18</v>
      </c>
      <c r="C19" s="30">
        <v>301</v>
      </c>
      <c r="D19" s="48" t="s">
        <v>91</v>
      </c>
      <c r="E19" s="11" t="s">
        <v>92</v>
      </c>
      <c r="F19" s="13">
        <v>0</v>
      </c>
      <c r="G19" s="18">
        <v>10</v>
      </c>
      <c r="H19" s="19" t="s">
        <v>75</v>
      </c>
      <c r="I19" s="15">
        <v>4</v>
      </c>
      <c r="J19" s="13">
        <v>510</v>
      </c>
      <c r="K19" s="7">
        <v>510</v>
      </c>
      <c r="L19" s="18">
        <v>10</v>
      </c>
      <c r="M19" s="19" t="s">
        <v>74</v>
      </c>
      <c r="N19" s="15">
        <v>10</v>
      </c>
      <c r="O19" s="13">
        <v>3</v>
      </c>
      <c r="P19" s="7">
        <v>3</v>
      </c>
      <c r="Q19" s="18">
        <v>4</v>
      </c>
      <c r="R19" s="16">
        <v>6</v>
      </c>
      <c r="S19" s="7">
        <v>6</v>
      </c>
      <c r="T19" s="15">
        <v>0</v>
      </c>
      <c r="U19" s="13">
        <v>12</v>
      </c>
      <c r="V19" s="7">
        <v>12</v>
      </c>
      <c r="W19" s="18">
        <v>4</v>
      </c>
      <c r="X19" s="19">
        <v>0</v>
      </c>
      <c r="Y19" s="15">
        <v>0</v>
      </c>
      <c r="Z19" s="49">
        <v>0</v>
      </c>
      <c r="AA19" s="15">
        <v>0</v>
      </c>
      <c r="AB19" s="25">
        <f t="shared" si="1"/>
        <v>42</v>
      </c>
      <c r="AC19" s="21">
        <v>8495</v>
      </c>
      <c r="AD19" s="7">
        <v>8495</v>
      </c>
      <c r="AE19" s="15">
        <v>10</v>
      </c>
      <c r="AF19" s="28">
        <f t="shared" si="0"/>
        <v>52</v>
      </c>
    </row>
    <row r="20" spans="1:32" ht="18.75">
      <c r="A20" s="4" t="s">
        <v>19</v>
      </c>
      <c r="B20" s="32" t="s">
        <v>20</v>
      </c>
      <c r="C20" s="30">
        <v>321</v>
      </c>
      <c r="D20" s="48" t="s">
        <v>93</v>
      </c>
      <c r="E20" s="11">
        <v>0</v>
      </c>
      <c r="F20" s="13">
        <v>15</v>
      </c>
      <c r="G20" s="18">
        <v>6</v>
      </c>
      <c r="H20" s="19" t="s">
        <v>75</v>
      </c>
      <c r="I20" s="15">
        <v>4</v>
      </c>
      <c r="J20" s="13">
        <v>510</v>
      </c>
      <c r="K20" s="7">
        <v>510</v>
      </c>
      <c r="L20" s="18">
        <v>10</v>
      </c>
      <c r="M20" s="19" t="s">
        <v>94</v>
      </c>
      <c r="N20" s="15">
        <v>0</v>
      </c>
      <c r="O20" s="13">
        <v>1</v>
      </c>
      <c r="P20" s="7">
        <v>1</v>
      </c>
      <c r="Q20" s="18">
        <v>2</v>
      </c>
      <c r="R20" s="16">
        <v>12</v>
      </c>
      <c r="S20" s="7">
        <v>9</v>
      </c>
      <c r="T20" s="15">
        <v>0</v>
      </c>
      <c r="U20" s="13">
        <v>0</v>
      </c>
      <c r="V20" s="7">
        <v>0</v>
      </c>
      <c r="W20" s="18">
        <v>0</v>
      </c>
      <c r="X20" s="19">
        <v>0</v>
      </c>
      <c r="Y20" s="15">
        <v>0</v>
      </c>
      <c r="Z20" s="49">
        <v>0</v>
      </c>
      <c r="AA20" s="15">
        <v>0</v>
      </c>
      <c r="AB20" s="25">
        <f t="shared" si="1"/>
        <v>22</v>
      </c>
      <c r="AC20" s="21" t="s">
        <v>159</v>
      </c>
      <c r="AD20" s="7">
        <v>7200</v>
      </c>
      <c r="AE20" s="15">
        <v>5</v>
      </c>
      <c r="AF20" s="28">
        <f t="shared" si="0"/>
        <v>27</v>
      </c>
    </row>
    <row r="21" spans="1:32" ht="18.75">
      <c r="A21" s="4" t="s">
        <v>21</v>
      </c>
      <c r="B21" s="32" t="s">
        <v>22</v>
      </c>
      <c r="C21" s="30">
        <v>261</v>
      </c>
      <c r="D21" s="48" t="s">
        <v>95</v>
      </c>
      <c r="E21" s="11" t="s">
        <v>96</v>
      </c>
      <c r="F21" s="13">
        <v>0</v>
      </c>
      <c r="G21" s="18">
        <v>10</v>
      </c>
      <c r="H21" s="19" t="s">
        <v>77</v>
      </c>
      <c r="I21" s="15">
        <v>6</v>
      </c>
      <c r="J21" s="13">
        <v>515</v>
      </c>
      <c r="K21" s="7">
        <v>515</v>
      </c>
      <c r="L21" s="18">
        <v>10</v>
      </c>
      <c r="M21" s="19" t="s">
        <v>74</v>
      </c>
      <c r="N21" s="15">
        <v>10</v>
      </c>
      <c r="O21" s="13">
        <v>2</v>
      </c>
      <c r="P21" s="7">
        <v>2</v>
      </c>
      <c r="Q21" s="18">
        <v>4</v>
      </c>
      <c r="R21" s="16">
        <v>24</v>
      </c>
      <c r="S21" s="7">
        <v>24</v>
      </c>
      <c r="T21" s="15">
        <v>4</v>
      </c>
      <c r="U21" s="13">
        <v>12</v>
      </c>
      <c r="V21" s="7">
        <v>12</v>
      </c>
      <c r="W21" s="18">
        <v>4</v>
      </c>
      <c r="X21" s="19">
        <v>0</v>
      </c>
      <c r="Y21" s="15">
        <v>0</v>
      </c>
      <c r="Z21" s="49">
        <v>0</v>
      </c>
      <c r="AA21" s="15">
        <v>0</v>
      </c>
      <c r="AB21" s="25">
        <f t="shared" si="1"/>
        <v>48</v>
      </c>
      <c r="AC21" s="21">
        <v>14341</v>
      </c>
      <c r="AD21" s="7">
        <v>14341</v>
      </c>
      <c r="AE21" s="15">
        <v>15</v>
      </c>
      <c r="AF21" s="28">
        <f t="shared" si="0"/>
        <v>63</v>
      </c>
    </row>
    <row r="22" spans="1:32" ht="85.5">
      <c r="A22" s="4" t="s">
        <v>23</v>
      </c>
      <c r="B22" s="32" t="s">
        <v>24</v>
      </c>
      <c r="C22" s="30">
        <v>146</v>
      </c>
      <c r="D22" s="48" t="s">
        <v>97</v>
      </c>
      <c r="E22" s="11" t="s">
        <v>98</v>
      </c>
      <c r="F22" s="13">
        <v>0</v>
      </c>
      <c r="G22" s="18">
        <v>10</v>
      </c>
      <c r="H22" s="19" t="s">
        <v>75</v>
      </c>
      <c r="I22" s="15">
        <v>4</v>
      </c>
      <c r="J22" s="13">
        <v>560</v>
      </c>
      <c r="K22" s="7">
        <v>560</v>
      </c>
      <c r="L22" s="18">
        <v>10</v>
      </c>
      <c r="M22" s="19" t="s">
        <v>74</v>
      </c>
      <c r="N22" s="15">
        <v>10</v>
      </c>
      <c r="O22" s="13">
        <v>6</v>
      </c>
      <c r="P22" s="7">
        <v>6</v>
      </c>
      <c r="Q22" s="18">
        <v>6</v>
      </c>
      <c r="R22" s="16">
        <v>60</v>
      </c>
      <c r="S22" s="7">
        <v>60</v>
      </c>
      <c r="T22" s="15">
        <v>10</v>
      </c>
      <c r="U22" s="13">
        <v>24</v>
      </c>
      <c r="V22" s="7">
        <v>24</v>
      </c>
      <c r="W22" s="18">
        <v>4</v>
      </c>
      <c r="X22" s="19">
        <v>0</v>
      </c>
      <c r="Y22" s="15">
        <v>0</v>
      </c>
      <c r="Z22" s="49">
        <v>0</v>
      </c>
      <c r="AA22" s="15">
        <v>0</v>
      </c>
      <c r="AB22" s="25">
        <f t="shared" si="1"/>
        <v>54</v>
      </c>
      <c r="AC22" s="22" t="s">
        <v>160</v>
      </c>
      <c r="AD22" s="8" t="s">
        <v>179</v>
      </c>
      <c r="AE22" s="15">
        <v>95</v>
      </c>
      <c r="AF22" s="28">
        <f t="shared" si="0"/>
        <v>149</v>
      </c>
    </row>
    <row r="23" spans="1:32" ht="57">
      <c r="A23" s="4" t="s">
        <v>25</v>
      </c>
      <c r="B23" s="32" t="s">
        <v>26</v>
      </c>
      <c r="C23" s="30">
        <v>395</v>
      </c>
      <c r="D23" s="48" t="s">
        <v>80</v>
      </c>
      <c r="E23" s="11" t="s">
        <v>99</v>
      </c>
      <c r="F23" s="13">
        <v>0</v>
      </c>
      <c r="G23" s="18">
        <v>10</v>
      </c>
      <c r="H23" s="19" t="s">
        <v>75</v>
      </c>
      <c r="I23" s="15">
        <v>4</v>
      </c>
      <c r="J23" s="13">
        <v>520</v>
      </c>
      <c r="K23" s="7">
        <v>520</v>
      </c>
      <c r="L23" s="18">
        <v>10</v>
      </c>
      <c r="M23" s="19" t="s">
        <v>74</v>
      </c>
      <c r="N23" s="15">
        <v>10</v>
      </c>
      <c r="O23" s="13">
        <v>4</v>
      </c>
      <c r="P23" s="7">
        <v>4</v>
      </c>
      <c r="Q23" s="18">
        <v>4</v>
      </c>
      <c r="R23" s="16">
        <v>59</v>
      </c>
      <c r="S23" s="7">
        <v>59</v>
      </c>
      <c r="T23" s="15">
        <v>8</v>
      </c>
      <c r="U23" s="13">
        <v>24</v>
      </c>
      <c r="V23" s="7">
        <v>24</v>
      </c>
      <c r="W23" s="18">
        <v>4</v>
      </c>
      <c r="X23" s="19">
        <v>0</v>
      </c>
      <c r="Y23" s="15">
        <v>0</v>
      </c>
      <c r="Z23" s="49" t="s">
        <v>74</v>
      </c>
      <c r="AA23" s="15">
        <v>10</v>
      </c>
      <c r="AB23" s="25">
        <f t="shared" si="1"/>
        <v>60</v>
      </c>
      <c r="AC23" s="22" t="s">
        <v>139</v>
      </c>
      <c r="AD23" s="8" t="s">
        <v>139</v>
      </c>
      <c r="AE23" s="15">
        <v>80</v>
      </c>
      <c r="AF23" s="28">
        <f t="shared" si="0"/>
        <v>140</v>
      </c>
    </row>
    <row r="24" spans="1:32" ht="71.25">
      <c r="A24" s="4" t="s">
        <v>27</v>
      </c>
      <c r="B24" s="32" t="s">
        <v>28</v>
      </c>
      <c r="C24" s="30">
        <v>396</v>
      </c>
      <c r="D24" s="48" t="s">
        <v>80</v>
      </c>
      <c r="E24" s="11" t="s">
        <v>100</v>
      </c>
      <c r="F24" s="13">
        <v>0</v>
      </c>
      <c r="G24" s="18">
        <v>10</v>
      </c>
      <c r="H24" s="19" t="s">
        <v>75</v>
      </c>
      <c r="I24" s="15">
        <v>4</v>
      </c>
      <c r="J24" s="13">
        <v>520</v>
      </c>
      <c r="K24" s="7">
        <v>520</v>
      </c>
      <c r="L24" s="18">
        <v>10</v>
      </c>
      <c r="M24" s="19" t="s">
        <v>74</v>
      </c>
      <c r="N24" s="15">
        <v>10</v>
      </c>
      <c r="O24" s="13">
        <v>4</v>
      </c>
      <c r="P24" s="7">
        <v>4</v>
      </c>
      <c r="Q24" s="18">
        <v>4</v>
      </c>
      <c r="R24" s="16">
        <v>36</v>
      </c>
      <c r="S24" s="7">
        <v>36</v>
      </c>
      <c r="T24" s="15">
        <v>6</v>
      </c>
      <c r="U24" s="13">
        <v>24</v>
      </c>
      <c r="V24" s="7">
        <v>24</v>
      </c>
      <c r="W24" s="18">
        <v>4</v>
      </c>
      <c r="X24" s="19">
        <v>0</v>
      </c>
      <c r="Y24" s="15">
        <v>0</v>
      </c>
      <c r="Z24" s="49" t="s">
        <v>74</v>
      </c>
      <c r="AA24" s="15">
        <v>10</v>
      </c>
      <c r="AB24" s="25">
        <f t="shared" si="1"/>
        <v>58</v>
      </c>
      <c r="AC24" s="22" t="s">
        <v>101</v>
      </c>
      <c r="AD24" s="8" t="s">
        <v>101</v>
      </c>
      <c r="AE24" s="15">
        <v>95</v>
      </c>
      <c r="AF24" s="28">
        <f t="shared" si="0"/>
        <v>153</v>
      </c>
    </row>
    <row r="25" spans="1:32" ht="71.25">
      <c r="A25" s="4" t="s">
        <v>27</v>
      </c>
      <c r="B25" s="32" t="s">
        <v>28</v>
      </c>
      <c r="C25" s="30">
        <v>396</v>
      </c>
      <c r="D25" s="48" t="s">
        <v>80</v>
      </c>
      <c r="E25" s="11" t="s">
        <v>88</v>
      </c>
      <c r="F25" s="13">
        <v>0</v>
      </c>
      <c r="G25" s="18">
        <v>10</v>
      </c>
      <c r="H25" s="19" t="s">
        <v>75</v>
      </c>
      <c r="I25" s="15">
        <v>4</v>
      </c>
      <c r="J25" s="13">
        <v>520</v>
      </c>
      <c r="K25" s="7">
        <v>520</v>
      </c>
      <c r="L25" s="18">
        <v>10</v>
      </c>
      <c r="M25" s="19" t="s">
        <v>74</v>
      </c>
      <c r="N25" s="15">
        <v>10</v>
      </c>
      <c r="O25" s="13">
        <v>4</v>
      </c>
      <c r="P25" s="7">
        <v>4</v>
      </c>
      <c r="Q25" s="18">
        <v>4</v>
      </c>
      <c r="R25" s="16">
        <v>36</v>
      </c>
      <c r="S25" s="7">
        <v>36</v>
      </c>
      <c r="T25" s="15">
        <v>6</v>
      </c>
      <c r="U25" s="13">
        <v>24</v>
      </c>
      <c r="V25" s="7">
        <v>24</v>
      </c>
      <c r="W25" s="18">
        <v>4</v>
      </c>
      <c r="X25" s="19">
        <v>0</v>
      </c>
      <c r="Y25" s="15">
        <v>0</v>
      </c>
      <c r="Z25" s="49" t="s">
        <v>74</v>
      </c>
      <c r="AA25" s="15">
        <v>10</v>
      </c>
      <c r="AB25" s="25">
        <f t="shared" si="1"/>
        <v>58</v>
      </c>
      <c r="AC25" s="22" t="s">
        <v>101</v>
      </c>
      <c r="AD25" s="8" t="s">
        <v>101</v>
      </c>
      <c r="AE25" s="15">
        <v>95</v>
      </c>
      <c r="AF25" s="28">
        <f t="shared" si="0"/>
        <v>153</v>
      </c>
    </row>
    <row r="26" spans="1:32" ht="18.75">
      <c r="A26" s="4" t="s">
        <v>29</v>
      </c>
      <c r="B26" s="32" t="s">
        <v>30</v>
      </c>
      <c r="C26" s="30">
        <v>365</v>
      </c>
      <c r="D26" s="48" t="s">
        <v>102</v>
      </c>
      <c r="E26" s="11" t="s">
        <v>103</v>
      </c>
      <c r="F26" s="13">
        <v>0</v>
      </c>
      <c r="G26" s="18">
        <v>10</v>
      </c>
      <c r="H26" s="19" t="s">
        <v>75</v>
      </c>
      <c r="I26" s="15">
        <v>4</v>
      </c>
      <c r="J26" s="13">
        <v>534</v>
      </c>
      <c r="K26" s="7">
        <v>534</v>
      </c>
      <c r="L26" s="18">
        <v>10</v>
      </c>
      <c r="M26" s="19" t="s">
        <v>74</v>
      </c>
      <c r="N26" s="15">
        <v>10</v>
      </c>
      <c r="O26" s="13">
        <v>5</v>
      </c>
      <c r="P26" s="7">
        <v>5</v>
      </c>
      <c r="Q26" s="18">
        <v>6</v>
      </c>
      <c r="R26" s="16">
        <v>15</v>
      </c>
      <c r="S26" s="7">
        <v>15</v>
      </c>
      <c r="T26" s="15">
        <v>0</v>
      </c>
      <c r="U26" s="13">
        <v>12</v>
      </c>
      <c r="V26" s="7">
        <v>12</v>
      </c>
      <c r="W26" s="18">
        <v>4</v>
      </c>
      <c r="X26" s="19">
        <v>0</v>
      </c>
      <c r="Y26" s="15">
        <v>0</v>
      </c>
      <c r="Z26" s="49">
        <v>0</v>
      </c>
      <c r="AA26" s="15">
        <v>0</v>
      </c>
      <c r="AB26" s="25">
        <f t="shared" si="1"/>
        <v>44</v>
      </c>
      <c r="AC26" s="21">
        <v>14209</v>
      </c>
      <c r="AD26" s="7">
        <v>14209</v>
      </c>
      <c r="AE26" s="15">
        <v>15</v>
      </c>
      <c r="AF26" s="28">
        <f t="shared" si="0"/>
        <v>59</v>
      </c>
    </row>
    <row r="27" spans="1:32" ht="42.75">
      <c r="A27" s="4" t="s">
        <v>31</v>
      </c>
      <c r="B27" s="32" t="s">
        <v>32</v>
      </c>
      <c r="C27" s="30">
        <v>310</v>
      </c>
      <c r="D27" s="48" t="s">
        <v>104</v>
      </c>
      <c r="E27" s="11" t="s">
        <v>105</v>
      </c>
      <c r="F27" s="13">
        <v>0</v>
      </c>
      <c r="G27" s="18">
        <v>10</v>
      </c>
      <c r="H27" s="19" t="s">
        <v>75</v>
      </c>
      <c r="I27" s="15">
        <v>4</v>
      </c>
      <c r="J27" s="13">
        <v>530</v>
      </c>
      <c r="K27" s="7">
        <v>530</v>
      </c>
      <c r="L27" s="18">
        <v>10</v>
      </c>
      <c r="M27" s="19" t="s">
        <v>74</v>
      </c>
      <c r="N27" s="15">
        <v>10</v>
      </c>
      <c r="O27" s="13">
        <v>6</v>
      </c>
      <c r="P27" s="7">
        <v>6</v>
      </c>
      <c r="Q27" s="18">
        <v>6</v>
      </c>
      <c r="R27" s="16">
        <v>198</v>
      </c>
      <c r="S27" s="7">
        <v>198</v>
      </c>
      <c r="T27" s="15">
        <v>14</v>
      </c>
      <c r="U27" s="13">
        <v>16</v>
      </c>
      <c r="V27" s="7">
        <v>16</v>
      </c>
      <c r="W27" s="18">
        <v>4</v>
      </c>
      <c r="X27" s="19">
        <v>0</v>
      </c>
      <c r="Y27" s="15">
        <v>0</v>
      </c>
      <c r="Z27" s="49">
        <v>0</v>
      </c>
      <c r="AA27" s="15">
        <v>0</v>
      </c>
      <c r="AB27" s="25">
        <f t="shared" si="1"/>
        <v>58</v>
      </c>
      <c r="AC27" s="22" t="s">
        <v>161</v>
      </c>
      <c r="AD27" s="8" t="s">
        <v>150</v>
      </c>
      <c r="AE27" s="15">
        <v>35</v>
      </c>
      <c r="AF27" s="28">
        <f t="shared" si="0"/>
        <v>93</v>
      </c>
    </row>
    <row r="28" spans="1:32" ht="28.5">
      <c r="A28" s="4" t="s">
        <v>33</v>
      </c>
      <c r="B28" s="32" t="s">
        <v>34</v>
      </c>
      <c r="C28" s="30">
        <v>86</v>
      </c>
      <c r="D28" s="48" t="s">
        <v>107</v>
      </c>
      <c r="E28" s="11" t="s">
        <v>106</v>
      </c>
      <c r="F28" s="13">
        <v>0</v>
      </c>
      <c r="G28" s="18">
        <v>10</v>
      </c>
      <c r="H28" s="19" t="s">
        <v>75</v>
      </c>
      <c r="I28" s="15">
        <v>4</v>
      </c>
      <c r="J28" s="13">
        <v>520</v>
      </c>
      <c r="K28" s="7">
        <v>520</v>
      </c>
      <c r="L28" s="18">
        <v>10</v>
      </c>
      <c r="M28" s="19" t="s">
        <v>74</v>
      </c>
      <c r="N28" s="15">
        <v>10</v>
      </c>
      <c r="O28" s="13">
        <v>6</v>
      </c>
      <c r="P28" s="7">
        <v>4</v>
      </c>
      <c r="Q28" s="18">
        <v>4</v>
      </c>
      <c r="R28" s="16">
        <v>64</v>
      </c>
      <c r="S28" s="7">
        <v>64</v>
      </c>
      <c r="T28" s="15">
        <v>10</v>
      </c>
      <c r="U28" s="13">
        <v>24</v>
      </c>
      <c r="V28" s="7">
        <v>24</v>
      </c>
      <c r="W28" s="18">
        <v>4</v>
      </c>
      <c r="X28" s="19">
        <v>0</v>
      </c>
      <c r="Y28" s="15">
        <v>0</v>
      </c>
      <c r="Z28" s="49">
        <v>0</v>
      </c>
      <c r="AA28" s="15">
        <v>0</v>
      </c>
      <c r="AB28" s="25">
        <f t="shared" si="1"/>
        <v>52</v>
      </c>
      <c r="AC28" s="22" t="s">
        <v>162</v>
      </c>
      <c r="AD28" s="8" t="s">
        <v>155</v>
      </c>
      <c r="AE28" s="15">
        <v>17</v>
      </c>
      <c r="AF28" s="28">
        <f t="shared" si="0"/>
        <v>69</v>
      </c>
    </row>
    <row r="29" spans="1:32" ht="28.5">
      <c r="A29" s="4" t="s">
        <v>33</v>
      </c>
      <c r="B29" s="32" t="s">
        <v>34</v>
      </c>
      <c r="C29" s="30">
        <v>86</v>
      </c>
      <c r="D29" s="48" t="s">
        <v>107</v>
      </c>
      <c r="E29" s="11" t="s">
        <v>108</v>
      </c>
      <c r="F29" s="13">
        <v>0</v>
      </c>
      <c r="G29" s="18">
        <v>10</v>
      </c>
      <c r="H29" s="19" t="s">
        <v>75</v>
      </c>
      <c r="I29" s="15">
        <v>4</v>
      </c>
      <c r="J29" s="13">
        <v>520</v>
      </c>
      <c r="K29" s="7">
        <v>520</v>
      </c>
      <c r="L29" s="18">
        <v>10</v>
      </c>
      <c r="M29" s="19" t="s">
        <v>74</v>
      </c>
      <c r="N29" s="15">
        <v>10</v>
      </c>
      <c r="O29" s="13">
        <v>6</v>
      </c>
      <c r="P29" s="7">
        <v>4</v>
      </c>
      <c r="Q29" s="18">
        <v>4</v>
      </c>
      <c r="R29" s="16">
        <v>64</v>
      </c>
      <c r="S29" s="7">
        <v>64</v>
      </c>
      <c r="T29" s="15">
        <v>10</v>
      </c>
      <c r="U29" s="13">
        <v>24</v>
      </c>
      <c r="V29" s="7">
        <v>24</v>
      </c>
      <c r="W29" s="18">
        <v>4</v>
      </c>
      <c r="X29" s="19">
        <v>0</v>
      </c>
      <c r="Y29" s="15">
        <v>0</v>
      </c>
      <c r="Z29" s="49">
        <v>0</v>
      </c>
      <c r="AA29" s="15">
        <v>0</v>
      </c>
      <c r="AB29" s="25">
        <f t="shared" si="1"/>
        <v>52</v>
      </c>
      <c r="AC29" s="22" t="s">
        <v>162</v>
      </c>
      <c r="AD29" s="8" t="s">
        <v>155</v>
      </c>
      <c r="AE29" s="15">
        <v>17</v>
      </c>
      <c r="AF29" s="28">
        <f t="shared" si="0"/>
        <v>69</v>
      </c>
    </row>
    <row r="30" spans="1:32" ht="28.5">
      <c r="A30" s="4" t="s">
        <v>33</v>
      </c>
      <c r="B30" s="32" t="s">
        <v>34</v>
      </c>
      <c r="C30" s="30">
        <v>86</v>
      </c>
      <c r="D30" s="48" t="s">
        <v>107</v>
      </c>
      <c r="E30" s="11" t="s">
        <v>108</v>
      </c>
      <c r="F30" s="13">
        <v>0</v>
      </c>
      <c r="G30" s="18">
        <v>10</v>
      </c>
      <c r="H30" s="19" t="s">
        <v>75</v>
      </c>
      <c r="I30" s="15">
        <v>4</v>
      </c>
      <c r="J30" s="13">
        <v>520</v>
      </c>
      <c r="K30" s="7">
        <v>520</v>
      </c>
      <c r="L30" s="18">
        <v>10</v>
      </c>
      <c r="M30" s="19" t="s">
        <v>74</v>
      </c>
      <c r="N30" s="15">
        <v>10</v>
      </c>
      <c r="O30" s="13">
        <v>6</v>
      </c>
      <c r="P30" s="7">
        <v>4</v>
      </c>
      <c r="Q30" s="18">
        <v>4</v>
      </c>
      <c r="R30" s="16">
        <v>64</v>
      </c>
      <c r="S30" s="7">
        <v>64</v>
      </c>
      <c r="T30" s="15">
        <v>10</v>
      </c>
      <c r="U30" s="13">
        <v>24</v>
      </c>
      <c r="V30" s="7">
        <v>24</v>
      </c>
      <c r="W30" s="18">
        <v>4</v>
      </c>
      <c r="X30" s="19">
        <v>0</v>
      </c>
      <c r="Y30" s="15">
        <v>0</v>
      </c>
      <c r="Z30" s="49">
        <v>0</v>
      </c>
      <c r="AA30" s="15">
        <v>0</v>
      </c>
      <c r="AB30" s="25">
        <f t="shared" si="1"/>
        <v>52</v>
      </c>
      <c r="AC30" s="22" t="s">
        <v>162</v>
      </c>
      <c r="AD30" s="8" t="s">
        <v>155</v>
      </c>
      <c r="AE30" s="15">
        <v>17</v>
      </c>
      <c r="AF30" s="28">
        <f t="shared" si="0"/>
        <v>69</v>
      </c>
    </row>
    <row r="31" spans="1:32" ht="28.5">
      <c r="A31" s="4" t="s">
        <v>33</v>
      </c>
      <c r="B31" s="32" t="s">
        <v>34</v>
      </c>
      <c r="C31" s="30">
        <v>86</v>
      </c>
      <c r="D31" s="48" t="s">
        <v>107</v>
      </c>
      <c r="E31" s="11" t="s">
        <v>108</v>
      </c>
      <c r="F31" s="13">
        <v>0</v>
      </c>
      <c r="G31" s="18">
        <v>10</v>
      </c>
      <c r="H31" s="19" t="s">
        <v>75</v>
      </c>
      <c r="I31" s="15">
        <v>4</v>
      </c>
      <c r="J31" s="13">
        <v>520</v>
      </c>
      <c r="K31" s="7">
        <v>520</v>
      </c>
      <c r="L31" s="18">
        <v>10</v>
      </c>
      <c r="M31" s="19" t="s">
        <v>74</v>
      </c>
      <c r="N31" s="15">
        <v>10</v>
      </c>
      <c r="O31" s="13">
        <v>6</v>
      </c>
      <c r="P31" s="7">
        <v>4</v>
      </c>
      <c r="Q31" s="18">
        <v>4</v>
      </c>
      <c r="R31" s="16">
        <v>64</v>
      </c>
      <c r="S31" s="7">
        <v>64</v>
      </c>
      <c r="T31" s="15">
        <v>10</v>
      </c>
      <c r="U31" s="13">
        <v>24</v>
      </c>
      <c r="V31" s="7">
        <v>24</v>
      </c>
      <c r="W31" s="18">
        <v>4</v>
      </c>
      <c r="X31" s="19">
        <v>0</v>
      </c>
      <c r="Y31" s="15">
        <v>0</v>
      </c>
      <c r="Z31" s="49">
        <v>0</v>
      </c>
      <c r="AA31" s="15">
        <v>0</v>
      </c>
      <c r="AB31" s="25">
        <f t="shared" si="1"/>
        <v>52</v>
      </c>
      <c r="AC31" s="22" t="s">
        <v>162</v>
      </c>
      <c r="AD31" s="8" t="s">
        <v>155</v>
      </c>
      <c r="AE31" s="15">
        <v>17</v>
      </c>
      <c r="AF31" s="28">
        <f t="shared" si="0"/>
        <v>69</v>
      </c>
    </row>
    <row r="32" spans="1:32" ht="28.5">
      <c r="A32" s="4" t="s">
        <v>33</v>
      </c>
      <c r="B32" s="32" t="s">
        <v>34</v>
      </c>
      <c r="C32" s="30">
        <v>86</v>
      </c>
      <c r="D32" s="48" t="s">
        <v>107</v>
      </c>
      <c r="E32" s="11" t="s">
        <v>108</v>
      </c>
      <c r="F32" s="13">
        <v>0</v>
      </c>
      <c r="G32" s="18">
        <v>10</v>
      </c>
      <c r="H32" s="19" t="s">
        <v>75</v>
      </c>
      <c r="I32" s="15">
        <v>4</v>
      </c>
      <c r="J32" s="13">
        <v>520</v>
      </c>
      <c r="K32" s="7">
        <v>520</v>
      </c>
      <c r="L32" s="18">
        <v>10</v>
      </c>
      <c r="M32" s="19" t="s">
        <v>74</v>
      </c>
      <c r="N32" s="15">
        <v>10</v>
      </c>
      <c r="O32" s="13">
        <v>6</v>
      </c>
      <c r="P32" s="7">
        <v>4</v>
      </c>
      <c r="Q32" s="18">
        <v>4</v>
      </c>
      <c r="R32" s="16">
        <v>64</v>
      </c>
      <c r="S32" s="7">
        <v>64</v>
      </c>
      <c r="T32" s="15">
        <v>10</v>
      </c>
      <c r="U32" s="13">
        <v>24</v>
      </c>
      <c r="V32" s="7">
        <v>24</v>
      </c>
      <c r="W32" s="18">
        <v>4</v>
      </c>
      <c r="X32" s="19">
        <v>0</v>
      </c>
      <c r="Y32" s="15">
        <v>0</v>
      </c>
      <c r="Z32" s="49">
        <v>0</v>
      </c>
      <c r="AA32" s="15">
        <v>0</v>
      </c>
      <c r="AB32" s="25">
        <f t="shared" si="1"/>
        <v>52</v>
      </c>
      <c r="AC32" s="22" t="s">
        <v>162</v>
      </c>
      <c r="AD32" s="8" t="s">
        <v>155</v>
      </c>
      <c r="AE32" s="15">
        <v>17</v>
      </c>
      <c r="AF32" s="28">
        <f t="shared" si="0"/>
        <v>69</v>
      </c>
    </row>
    <row r="33" spans="1:32" ht="18.75">
      <c r="A33" s="4" t="s">
        <v>35</v>
      </c>
      <c r="B33" s="33" t="s">
        <v>36</v>
      </c>
      <c r="C33" s="30">
        <v>437</v>
      </c>
      <c r="D33" s="48" t="s">
        <v>109</v>
      </c>
      <c r="E33" s="11" t="s">
        <v>110</v>
      </c>
      <c r="F33" s="13">
        <v>14</v>
      </c>
      <c r="G33" s="18">
        <v>6</v>
      </c>
      <c r="H33" s="19" t="s">
        <v>75</v>
      </c>
      <c r="I33" s="15">
        <v>4</v>
      </c>
      <c r="J33" s="13">
        <v>340</v>
      </c>
      <c r="K33" s="7">
        <v>340</v>
      </c>
      <c r="L33" s="18">
        <v>4</v>
      </c>
      <c r="M33" s="19" t="s">
        <v>74</v>
      </c>
      <c r="N33" s="15">
        <v>10</v>
      </c>
      <c r="O33" s="13">
        <v>6</v>
      </c>
      <c r="P33" s="7">
        <v>3</v>
      </c>
      <c r="Q33" s="18">
        <v>4</v>
      </c>
      <c r="R33" s="16">
        <v>360</v>
      </c>
      <c r="S33" s="7">
        <v>6</v>
      </c>
      <c r="T33" s="15">
        <v>0</v>
      </c>
      <c r="U33" s="13">
        <v>24</v>
      </c>
      <c r="V33" s="7">
        <v>24</v>
      </c>
      <c r="W33" s="18">
        <v>4</v>
      </c>
      <c r="X33" s="19">
        <v>0</v>
      </c>
      <c r="Y33" s="15">
        <v>0</v>
      </c>
      <c r="Z33" s="49">
        <v>0</v>
      </c>
      <c r="AA33" s="15">
        <v>0</v>
      </c>
      <c r="AB33" s="25">
        <f t="shared" si="1"/>
        <v>32</v>
      </c>
      <c r="AC33" s="21" t="s">
        <v>163</v>
      </c>
      <c r="AD33" s="7">
        <v>9527</v>
      </c>
      <c r="AE33" s="15">
        <v>10</v>
      </c>
      <c r="AF33" s="28">
        <f t="shared" si="0"/>
        <v>42</v>
      </c>
    </row>
    <row r="34" spans="1:32" ht="18.75">
      <c r="A34" s="4" t="s">
        <v>37</v>
      </c>
      <c r="B34" s="32" t="s">
        <v>38</v>
      </c>
      <c r="C34" s="30">
        <v>342</v>
      </c>
      <c r="D34" s="48" t="s">
        <v>112</v>
      </c>
      <c r="E34" s="11" t="s">
        <v>111</v>
      </c>
      <c r="F34" s="13">
        <v>0</v>
      </c>
      <c r="G34" s="18">
        <v>10</v>
      </c>
      <c r="H34" s="19" t="s">
        <v>75</v>
      </c>
      <c r="I34" s="15">
        <v>4</v>
      </c>
      <c r="J34" s="13">
        <v>580</v>
      </c>
      <c r="K34" s="7">
        <v>580</v>
      </c>
      <c r="L34" s="18">
        <v>10</v>
      </c>
      <c r="M34" s="19" t="s">
        <v>74</v>
      </c>
      <c r="N34" s="15">
        <v>10</v>
      </c>
      <c r="O34" s="13">
        <v>6</v>
      </c>
      <c r="P34" s="7">
        <v>4</v>
      </c>
      <c r="Q34" s="18">
        <v>4</v>
      </c>
      <c r="R34" s="16">
        <v>0</v>
      </c>
      <c r="S34" s="7">
        <v>0</v>
      </c>
      <c r="T34" s="15">
        <v>0</v>
      </c>
      <c r="U34" s="13">
        <v>24</v>
      </c>
      <c r="V34" s="7">
        <v>24</v>
      </c>
      <c r="W34" s="18">
        <v>4</v>
      </c>
      <c r="X34" s="19">
        <v>0</v>
      </c>
      <c r="Y34" s="15">
        <v>0</v>
      </c>
      <c r="Z34" s="49">
        <v>0</v>
      </c>
      <c r="AA34" s="15">
        <v>0</v>
      </c>
      <c r="AB34" s="25">
        <f t="shared" si="1"/>
        <v>42</v>
      </c>
      <c r="AC34" s="21">
        <v>14814</v>
      </c>
      <c r="AD34" s="7">
        <v>14814</v>
      </c>
      <c r="AE34" s="15">
        <v>15</v>
      </c>
      <c r="AF34" s="28">
        <f t="shared" si="0"/>
        <v>57</v>
      </c>
    </row>
    <row r="35" spans="1:32" ht="18.75">
      <c r="A35" s="4" t="s">
        <v>39</v>
      </c>
      <c r="B35" s="32" t="s">
        <v>40</v>
      </c>
      <c r="C35" s="30">
        <v>341</v>
      </c>
      <c r="D35" s="48" t="s">
        <v>113</v>
      </c>
      <c r="E35" s="11" t="s">
        <v>114</v>
      </c>
      <c r="F35" s="13">
        <v>0</v>
      </c>
      <c r="G35" s="18">
        <v>10</v>
      </c>
      <c r="H35" s="19" t="s">
        <v>75</v>
      </c>
      <c r="I35" s="15">
        <v>4</v>
      </c>
      <c r="J35" s="13">
        <v>580</v>
      </c>
      <c r="K35" s="7">
        <v>580</v>
      </c>
      <c r="L35" s="18">
        <v>10</v>
      </c>
      <c r="M35" s="19" t="s">
        <v>74</v>
      </c>
      <c r="N35" s="15">
        <v>10</v>
      </c>
      <c r="O35" s="13">
        <v>4</v>
      </c>
      <c r="P35" s="7">
        <v>4</v>
      </c>
      <c r="Q35" s="18">
        <v>4</v>
      </c>
      <c r="R35" s="16">
        <v>0</v>
      </c>
      <c r="S35" s="7">
        <v>0</v>
      </c>
      <c r="T35" s="15">
        <v>0</v>
      </c>
      <c r="U35" s="13">
        <v>0</v>
      </c>
      <c r="V35" s="7">
        <v>12</v>
      </c>
      <c r="W35" s="18">
        <v>4</v>
      </c>
      <c r="X35" s="19">
        <v>0</v>
      </c>
      <c r="Y35" s="15">
        <v>0</v>
      </c>
      <c r="Z35" s="49">
        <v>0</v>
      </c>
      <c r="AA35" s="15">
        <v>0</v>
      </c>
      <c r="AB35" s="25">
        <f t="shared" si="1"/>
        <v>42</v>
      </c>
      <c r="AC35" s="21">
        <v>12403</v>
      </c>
      <c r="AD35" s="7">
        <v>12403</v>
      </c>
      <c r="AE35" s="15">
        <v>15</v>
      </c>
      <c r="AF35" s="28">
        <f t="shared" si="0"/>
        <v>57</v>
      </c>
    </row>
    <row r="36" spans="1:32" ht="85.5">
      <c r="A36" s="4" t="s">
        <v>41</v>
      </c>
      <c r="B36" s="32" t="s">
        <v>42</v>
      </c>
      <c r="C36" s="30">
        <v>100</v>
      </c>
      <c r="D36" s="48" t="s">
        <v>115</v>
      </c>
      <c r="E36" s="11" t="s">
        <v>116</v>
      </c>
      <c r="F36" s="13">
        <v>0</v>
      </c>
      <c r="G36" s="18">
        <v>10</v>
      </c>
      <c r="H36" s="19" t="s">
        <v>75</v>
      </c>
      <c r="I36" s="15">
        <v>4</v>
      </c>
      <c r="J36" s="13">
        <v>528</v>
      </c>
      <c r="K36" s="7">
        <v>528</v>
      </c>
      <c r="L36" s="18">
        <v>10</v>
      </c>
      <c r="M36" s="19" t="s">
        <v>74</v>
      </c>
      <c r="N36" s="15">
        <v>10</v>
      </c>
      <c r="O36" s="13">
        <v>2</v>
      </c>
      <c r="P36" s="7">
        <v>2</v>
      </c>
      <c r="Q36" s="18">
        <v>4</v>
      </c>
      <c r="R36" s="16">
        <v>102</v>
      </c>
      <c r="S36" s="7">
        <v>102</v>
      </c>
      <c r="T36" s="15">
        <v>14</v>
      </c>
      <c r="U36" s="13">
        <v>16</v>
      </c>
      <c r="V36" s="7">
        <v>16</v>
      </c>
      <c r="W36" s="18">
        <v>4</v>
      </c>
      <c r="X36" s="19">
        <v>0</v>
      </c>
      <c r="Y36" s="15">
        <v>0</v>
      </c>
      <c r="Z36" s="49" t="s">
        <v>74</v>
      </c>
      <c r="AA36" s="15">
        <v>10</v>
      </c>
      <c r="AB36" s="25">
        <f t="shared" si="1"/>
        <v>66</v>
      </c>
      <c r="AC36" s="22" t="s">
        <v>117</v>
      </c>
      <c r="AD36" s="8" t="s">
        <v>117</v>
      </c>
      <c r="AE36" s="15">
        <v>95.55</v>
      </c>
      <c r="AF36" s="28">
        <f t="shared" si="0"/>
        <v>161.55</v>
      </c>
    </row>
    <row r="37" spans="1:32" ht="85.5">
      <c r="A37" s="4" t="s">
        <v>41</v>
      </c>
      <c r="B37" s="32" t="s">
        <v>42</v>
      </c>
      <c r="C37" s="30">
        <v>100</v>
      </c>
      <c r="D37" s="48" t="s">
        <v>115</v>
      </c>
      <c r="E37" s="11" t="s">
        <v>88</v>
      </c>
      <c r="F37" s="13">
        <v>0</v>
      </c>
      <c r="G37" s="18">
        <v>10</v>
      </c>
      <c r="H37" s="19" t="s">
        <v>75</v>
      </c>
      <c r="I37" s="15">
        <v>4</v>
      </c>
      <c r="J37" s="13">
        <v>528</v>
      </c>
      <c r="K37" s="7">
        <v>528</v>
      </c>
      <c r="L37" s="18">
        <v>10</v>
      </c>
      <c r="M37" s="19" t="s">
        <v>74</v>
      </c>
      <c r="N37" s="15">
        <v>10</v>
      </c>
      <c r="O37" s="13">
        <v>2</v>
      </c>
      <c r="P37" s="7">
        <v>2</v>
      </c>
      <c r="Q37" s="18">
        <v>4</v>
      </c>
      <c r="R37" s="16">
        <v>102</v>
      </c>
      <c r="S37" s="7">
        <v>102</v>
      </c>
      <c r="T37" s="15">
        <v>14</v>
      </c>
      <c r="U37" s="13">
        <v>16</v>
      </c>
      <c r="V37" s="7">
        <v>16</v>
      </c>
      <c r="W37" s="18">
        <v>4</v>
      </c>
      <c r="X37" s="19">
        <v>0</v>
      </c>
      <c r="Y37" s="15">
        <v>0</v>
      </c>
      <c r="Z37" s="49" t="s">
        <v>74</v>
      </c>
      <c r="AA37" s="15">
        <v>10</v>
      </c>
      <c r="AB37" s="25">
        <f t="shared" si="1"/>
        <v>66</v>
      </c>
      <c r="AC37" s="22" t="s">
        <v>117</v>
      </c>
      <c r="AD37" s="8" t="s">
        <v>117</v>
      </c>
      <c r="AE37" s="15">
        <v>95.55</v>
      </c>
      <c r="AF37" s="28">
        <f t="shared" si="0"/>
        <v>161.55</v>
      </c>
    </row>
    <row r="38" spans="1:32" ht="85.5">
      <c r="A38" s="4" t="s">
        <v>41</v>
      </c>
      <c r="B38" s="32" t="s">
        <v>42</v>
      </c>
      <c r="C38" s="30">
        <v>100</v>
      </c>
      <c r="D38" s="48" t="s">
        <v>115</v>
      </c>
      <c r="E38" s="11" t="s">
        <v>88</v>
      </c>
      <c r="F38" s="13">
        <v>0</v>
      </c>
      <c r="G38" s="18">
        <v>10</v>
      </c>
      <c r="H38" s="19" t="s">
        <v>75</v>
      </c>
      <c r="I38" s="15">
        <v>4</v>
      </c>
      <c r="J38" s="13">
        <v>528</v>
      </c>
      <c r="K38" s="7">
        <v>528</v>
      </c>
      <c r="L38" s="18">
        <v>10</v>
      </c>
      <c r="M38" s="19" t="s">
        <v>74</v>
      </c>
      <c r="N38" s="15">
        <v>10</v>
      </c>
      <c r="O38" s="13">
        <v>2</v>
      </c>
      <c r="P38" s="7">
        <v>2</v>
      </c>
      <c r="Q38" s="18">
        <v>4</v>
      </c>
      <c r="R38" s="16">
        <v>102</v>
      </c>
      <c r="S38" s="7">
        <v>102</v>
      </c>
      <c r="T38" s="15">
        <v>14</v>
      </c>
      <c r="U38" s="13">
        <v>16</v>
      </c>
      <c r="V38" s="7">
        <v>16</v>
      </c>
      <c r="W38" s="18">
        <v>4</v>
      </c>
      <c r="X38" s="19">
        <v>0</v>
      </c>
      <c r="Y38" s="15">
        <v>0</v>
      </c>
      <c r="Z38" s="49" t="s">
        <v>74</v>
      </c>
      <c r="AA38" s="15">
        <v>10</v>
      </c>
      <c r="AB38" s="25">
        <f t="shared" si="1"/>
        <v>66</v>
      </c>
      <c r="AC38" s="22" t="s">
        <v>117</v>
      </c>
      <c r="AD38" s="8" t="s">
        <v>117</v>
      </c>
      <c r="AE38" s="15">
        <v>95.55</v>
      </c>
      <c r="AF38" s="28">
        <f aca="true" t="shared" si="2" ref="AF38:AF59">AB38+AE38</f>
        <v>161.55</v>
      </c>
    </row>
    <row r="39" spans="1:32" ht="85.5">
      <c r="A39" s="4" t="s">
        <v>41</v>
      </c>
      <c r="B39" s="32" t="s">
        <v>42</v>
      </c>
      <c r="C39" s="30">
        <v>100</v>
      </c>
      <c r="D39" s="48" t="s">
        <v>115</v>
      </c>
      <c r="E39" s="11" t="s">
        <v>88</v>
      </c>
      <c r="F39" s="13">
        <v>0</v>
      </c>
      <c r="G39" s="18">
        <v>10</v>
      </c>
      <c r="H39" s="19" t="s">
        <v>75</v>
      </c>
      <c r="I39" s="15">
        <v>4</v>
      </c>
      <c r="J39" s="13">
        <v>528</v>
      </c>
      <c r="K39" s="7">
        <v>528</v>
      </c>
      <c r="L39" s="18">
        <v>10</v>
      </c>
      <c r="M39" s="19" t="s">
        <v>74</v>
      </c>
      <c r="N39" s="15">
        <v>10</v>
      </c>
      <c r="O39" s="13">
        <v>2</v>
      </c>
      <c r="P39" s="7">
        <v>2</v>
      </c>
      <c r="Q39" s="18">
        <v>4</v>
      </c>
      <c r="R39" s="16">
        <v>102</v>
      </c>
      <c r="S39" s="7">
        <v>102</v>
      </c>
      <c r="T39" s="15">
        <v>14</v>
      </c>
      <c r="U39" s="13">
        <v>16</v>
      </c>
      <c r="V39" s="7">
        <v>16</v>
      </c>
      <c r="W39" s="18">
        <v>4</v>
      </c>
      <c r="X39" s="19">
        <v>0</v>
      </c>
      <c r="Y39" s="15">
        <v>0</v>
      </c>
      <c r="Z39" s="49" t="s">
        <v>74</v>
      </c>
      <c r="AA39" s="15">
        <v>10</v>
      </c>
      <c r="AB39" s="25">
        <f t="shared" si="1"/>
        <v>66</v>
      </c>
      <c r="AC39" s="22" t="s">
        <v>117</v>
      </c>
      <c r="AD39" s="8" t="s">
        <v>117</v>
      </c>
      <c r="AE39" s="15">
        <v>95.55</v>
      </c>
      <c r="AF39" s="28">
        <f t="shared" si="2"/>
        <v>161.55</v>
      </c>
    </row>
    <row r="40" spans="1:32" ht="85.5">
      <c r="A40" s="4" t="s">
        <v>41</v>
      </c>
      <c r="B40" s="32" t="s">
        <v>42</v>
      </c>
      <c r="C40" s="30">
        <v>100</v>
      </c>
      <c r="D40" s="48" t="s">
        <v>115</v>
      </c>
      <c r="E40" s="11" t="s">
        <v>88</v>
      </c>
      <c r="F40" s="13">
        <v>0</v>
      </c>
      <c r="G40" s="18">
        <v>10</v>
      </c>
      <c r="H40" s="19" t="s">
        <v>75</v>
      </c>
      <c r="I40" s="15">
        <v>4</v>
      </c>
      <c r="J40" s="13">
        <v>528</v>
      </c>
      <c r="K40" s="7">
        <v>528</v>
      </c>
      <c r="L40" s="18">
        <v>10</v>
      </c>
      <c r="M40" s="19" t="s">
        <v>74</v>
      </c>
      <c r="N40" s="15">
        <v>10</v>
      </c>
      <c r="O40" s="13">
        <v>2</v>
      </c>
      <c r="P40" s="7">
        <v>2</v>
      </c>
      <c r="Q40" s="18">
        <v>4</v>
      </c>
      <c r="R40" s="16">
        <v>102</v>
      </c>
      <c r="S40" s="7">
        <v>102</v>
      </c>
      <c r="T40" s="15">
        <v>14</v>
      </c>
      <c r="U40" s="13">
        <v>16</v>
      </c>
      <c r="V40" s="7">
        <v>16</v>
      </c>
      <c r="W40" s="18">
        <v>4</v>
      </c>
      <c r="X40" s="19">
        <v>0</v>
      </c>
      <c r="Y40" s="15">
        <v>0</v>
      </c>
      <c r="Z40" s="49" t="s">
        <v>74</v>
      </c>
      <c r="AA40" s="15">
        <v>10</v>
      </c>
      <c r="AB40" s="25">
        <f t="shared" si="1"/>
        <v>66</v>
      </c>
      <c r="AC40" s="22" t="s">
        <v>117</v>
      </c>
      <c r="AD40" s="8" t="s">
        <v>117</v>
      </c>
      <c r="AE40" s="15">
        <v>95.55</v>
      </c>
      <c r="AF40" s="28">
        <f t="shared" si="2"/>
        <v>161.55</v>
      </c>
    </row>
    <row r="41" spans="1:32" ht="85.5">
      <c r="A41" s="4" t="s">
        <v>41</v>
      </c>
      <c r="B41" s="32" t="s">
        <v>42</v>
      </c>
      <c r="C41" s="30">
        <v>100</v>
      </c>
      <c r="D41" s="48" t="s">
        <v>115</v>
      </c>
      <c r="E41" s="11" t="s">
        <v>88</v>
      </c>
      <c r="F41" s="13">
        <v>0</v>
      </c>
      <c r="G41" s="18">
        <v>10</v>
      </c>
      <c r="H41" s="19" t="s">
        <v>75</v>
      </c>
      <c r="I41" s="15">
        <v>4</v>
      </c>
      <c r="J41" s="13">
        <v>528</v>
      </c>
      <c r="K41" s="7">
        <v>528</v>
      </c>
      <c r="L41" s="18">
        <v>10</v>
      </c>
      <c r="M41" s="19" t="s">
        <v>74</v>
      </c>
      <c r="N41" s="15">
        <v>10</v>
      </c>
      <c r="O41" s="13">
        <v>2</v>
      </c>
      <c r="P41" s="7">
        <v>2</v>
      </c>
      <c r="Q41" s="18">
        <v>4</v>
      </c>
      <c r="R41" s="16">
        <v>102</v>
      </c>
      <c r="S41" s="7">
        <v>102</v>
      </c>
      <c r="T41" s="15">
        <v>14</v>
      </c>
      <c r="U41" s="13">
        <v>16</v>
      </c>
      <c r="V41" s="7">
        <v>16</v>
      </c>
      <c r="W41" s="18">
        <v>4</v>
      </c>
      <c r="X41" s="19">
        <v>0</v>
      </c>
      <c r="Y41" s="15">
        <v>0</v>
      </c>
      <c r="Z41" s="49" t="s">
        <v>74</v>
      </c>
      <c r="AA41" s="15">
        <v>10</v>
      </c>
      <c r="AB41" s="25">
        <f t="shared" si="1"/>
        <v>66</v>
      </c>
      <c r="AC41" s="22" t="s">
        <v>117</v>
      </c>
      <c r="AD41" s="8" t="s">
        <v>117</v>
      </c>
      <c r="AE41" s="15">
        <v>95.55</v>
      </c>
      <c r="AF41" s="28">
        <f t="shared" si="2"/>
        <v>161.55</v>
      </c>
    </row>
    <row r="42" spans="1:32" ht="85.5">
      <c r="A42" s="4" t="s">
        <v>41</v>
      </c>
      <c r="B42" s="32" t="s">
        <v>42</v>
      </c>
      <c r="C42" s="30">
        <v>100</v>
      </c>
      <c r="D42" s="48" t="s">
        <v>115</v>
      </c>
      <c r="E42" s="11" t="s">
        <v>88</v>
      </c>
      <c r="F42" s="13">
        <v>0</v>
      </c>
      <c r="G42" s="18">
        <v>10</v>
      </c>
      <c r="H42" s="19" t="s">
        <v>75</v>
      </c>
      <c r="I42" s="15">
        <v>4</v>
      </c>
      <c r="J42" s="13">
        <v>528</v>
      </c>
      <c r="K42" s="7">
        <v>528</v>
      </c>
      <c r="L42" s="18">
        <v>10</v>
      </c>
      <c r="M42" s="19" t="s">
        <v>74</v>
      </c>
      <c r="N42" s="15">
        <v>10</v>
      </c>
      <c r="O42" s="13">
        <v>2</v>
      </c>
      <c r="P42" s="7">
        <v>2</v>
      </c>
      <c r="Q42" s="18">
        <v>4</v>
      </c>
      <c r="R42" s="16">
        <v>102</v>
      </c>
      <c r="S42" s="7">
        <v>102</v>
      </c>
      <c r="T42" s="15">
        <v>14</v>
      </c>
      <c r="U42" s="13">
        <v>16</v>
      </c>
      <c r="V42" s="7">
        <v>16</v>
      </c>
      <c r="W42" s="18">
        <v>4</v>
      </c>
      <c r="X42" s="19">
        <v>0</v>
      </c>
      <c r="Y42" s="15">
        <v>0</v>
      </c>
      <c r="Z42" s="49" t="s">
        <v>74</v>
      </c>
      <c r="AA42" s="15">
        <v>10</v>
      </c>
      <c r="AB42" s="25">
        <f t="shared" si="1"/>
        <v>66</v>
      </c>
      <c r="AC42" s="22" t="s">
        <v>117</v>
      </c>
      <c r="AD42" s="8" t="s">
        <v>117</v>
      </c>
      <c r="AE42" s="15">
        <v>95.55</v>
      </c>
      <c r="AF42" s="28">
        <f t="shared" si="2"/>
        <v>161.55</v>
      </c>
    </row>
    <row r="43" spans="1:32" ht="85.5">
      <c r="A43" s="4" t="s">
        <v>41</v>
      </c>
      <c r="B43" s="32" t="s">
        <v>42</v>
      </c>
      <c r="C43" s="30">
        <v>100</v>
      </c>
      <c r="D43" s="48" t="s">
        <v>115</v>
      </c>
      <c r="E43" s="11" t="s">
        <v>88</v>
      </c>
      <c r="F43" s="13">
        <v>0</v>
      </c>
      <c r="G43" s="18">
        <v>10</v>
      </c>
      <c r="H43" s="19" t="s">
        <v>75</v>
      </c>
      <c r="I43" s="15">
        <v>4</v>
      </c>
      <c r="J43" s="13">
        <v>528</v>
      </c>
      <c r="K43" s="7">
        <v>528</v>
      </c>
      <c r="L43" s="18">
        <v>10</v>
      </c>
      <c r="M43" s="19" t="s">
        <v>74</v>
      </c>
      <c r="N43" s="15">
        <v>10</v>
      </c>
      <c r="O43" s="13">
        <v>2</v>
      </c>
      <c r="P43" s="7">
        <v>2</v>
      </c>
      <c r="Q43" s="18">
        <v>4</v>
      </c>
      <c r="R43" s="16">
        <v>102</v>
      </c>
      <c r="S43" s="7">
        <v>102</v>
      </c>
      <c r="T43" s="15">
        <v>14</v>
      </c>
      <c r="U43" s="13">
        <v>16</v>
      </c>
      <c r="V43" s="7">
        <v>16</v>
      </c>
      <c r="W43" s="18">
        <v>4</v>
      </c>
      <c r="X43" s="19">
        <v>0</v>
      </c>
      <c r="Y43" s="15">
        <v>0</v>
      </c>
      <c r="Z43" s="49" t="s">
        <v>74</v>
      </c>
      <c r="AA43" s="15">
        <v>10</v>
      </c>
      <c r="AB43" s="25">
        <f t="shared" si="1"/>
        <v>66</v>
      </c>
      <c r="AC43" s="22" t="s">
        <v>117</v>
      </c>
      <c r="AD43" s="8" t="s">
        <v>117</v>
      </c>
      <c r="AE43" s="15">
        <v>95.55</v>
      </c>
      <c r="AF43" s="28">
        <f t="shared" si="2"/>
        <v>161.55</v>
      </c>
    </row>
    <row r="44" spans="1:32" ht="85.5">
      <c r="A44" s="4" t="s">
        <v>41</v>
      </c>
      <c r="B44" s="32" t="s">
        <v>42</v>
      </c>
      <c r="C44" s="30">
        <v>100</v>
      </c>
      <c r="D44" s="48" t="s">
        <v>115</v>
      </c>
      <c r="E44" s="11" t="s">
        <v>88</v>
      </c>
      <c r="F44" s="13">
        <v>0</v>
      </c>
      <c r="G44" s="18">
        <v>10</v>
      </c>
      <c r="H44" s="19" t="s">
        <v>75</v>
      </c>
      <c r="I44" s="15">
        <v>4</v>
      </c>
      <c r="J44" s="13">
        <v>528</v>
      </c>
      <c r="K44" s="7">
        <v>528</v>
      </c>
      <c r="L44" s="18">
        <v>10</v>
      </c>
      <c r="M44" s="19" t="s">
        <v>74</v>
      </c>
      <c r="N44" s="15">
        <v>10</v>
      </c>
      <c r="O44" s="13">
        <v>2</v>
      </c>
      <c r="P44" s="7">
        <v>2</v>
      </c>
      <c r="Q44" s="18">
        <v>4</v>
      </c>
      <c r="R44" s="16">
        <v>102</v>
      </c>
      <c r="S44" s="7">
        <v>102</v>
      </c>
      <c r="T44" s="15">
        <v>14</v>
      </c>
      <c r="U44" s="13">
        <v>16</v>
      </c>
      <c r="V44" s="7">
        <v>16</v>
      </c>
      <c r="W44" s="18">
        <v>4</v>
      </c>
      <c r="X44" s="19">
        <v>0</v>
      </c>
      <c r="Y44" s="15">
        <v>0</v>
      </c>
      <c r="Z44" s="49" t="s">
        <v>74</v>
      </c>
      <c r="AA44" s="15">
        <v>10</v>
      </c>
      <c r="AB44" s="25">
        <f t="shared" si="1"/>
        <v>66</v>
      </c>
      <c r="AC44" s="22" t="s">
        <v>117</v>
      </c>
      <c r="AD44" s="8" t="s">
        <v>117</v>
      </c>
      <c r="AE44" s="15">
        <v>95.55</v>
      </c>
      <c r="AF44" s="28">
        <f t="shared" si="2"/>
        <v>161.55</v>
      </c>
    </row>
    <row r="45" spans="1:32" ht="114">
      <c r="A45" s="4" t="s">
        <v>43</v>
      </c>
      <c r="B45" s="32" t="s">
        <v>44</v>
      </c>
      <c r="C45" s="30">
        <v>200</v>
      </c>
      <c r="D45" s="48" t="s">
        <v>119</v>
      </c>
      <c r="E45" s="11" t="s">
        <v>118</v>
      </c>
      <c r="F45" s="13">
        <v>0</v>
      </c>
      <c r="G45" s="18">
        <v>10</v>
      </c>
      <c r="H45" s="19" t="s">
        <v>75</v>
      </c>
      <c r="I45" s="15">
        <v>4</v>
      </c>
      <c r="J45" s="13">
        <v>515</v>
      </c>
      <c r="K45" s="7">
        <v>515</v>
      </c>
      <c r="L45" s="18">
        <v>10</v>
      </c>
      <c r="M45" s="19" t="s">
        <v>74</v>
      </c>
      <c r="N45" s="15">
        <v>10</v>
      </c>
      <c r="O45" s="13">
        <v>1</v>
      </c>
      <c r="P45" s="7">
        <v>1</v>
      </c>
      <c r="Q45" s="18">
        <v>2</v>
      </c>
      <c r="R45" s="16">
        <v>123</v>
      </c>
      <c r="S45" s="7">
        <v>123</v>
      </c>
      <c r="T45" s="15">
        <v>14</v>
      </c>
      <c r="U45" s="13">
        <v>16</v>
      </c>
      <c r="V45" s="7">
        <v>16</v>
      </c>
      <c r="W45" s="18">
        <v>4</v>
      </c>
      <c r="X45" s="19">
        <v>0</v>
      </c>
      <c r="Y45" s="15">
        <v>0</v>
      </c>
      <c r="Z45" s="49" t="s">
        <v>74</v>
      </c>
      <c r="AA45" s="15">
        <v>10</v>
      </c>
      <c r="AB45" s="25">
        <f t="shared" si="1"/>
        <v>64</v>
      </c>
      <c r="AC45" s="22" t="s">
        <v>164</v>
      </c>
      <c r="AD45" s="8" t="s">
        <v>154</v>
      </c>
      <c r="AE45" s="15">
        <v>110</v>
      </c>
      <c r="AF45" s="28">
        <f t="shared" si="2"/>
        <v>174</v>
      </c>
    </row>
    <row r="46" spans="1:32" ht="114">
      <c r="A46" s="4" t="s">
        <v>43</v>
      </c>
      <c r="B46" s="32" t="s">
        <v>44</v>
      </c>
      <c r="C46" s="30">
        <v>200</v>
      </c>
      <c r="D46" s="48" t="s">
        <v>119</v>
      </c>
      <c r="E46" s="11" t="s">
        <v>88</v>
      </c>
      <c r="F46" s="13">
        <v>0</v>
      </c>
      <c r="G46" s="18">
        <v>10</v>
      </c>
      <c r="H46" s="19" t="s">
        <v>75</v>
      </c>
      <c r="I46" s="15">
        <v>4</v>
      </c>
      <c r="J46" s="13">
        <v>515</v>
      </c>
      <c r="K46" s="7">
        <v>515</v>
      </c>
      <c r="L46" s="18">
        <v>10</v>
      </c>
      <c r="M46" s="19" t="s">
        <v>74</v>
      </c>
      <c r="N46" s="15">
        <v>10</v>
      </c>
      <c r="O46" s="13">
        <v>1</v>
      </c>
      <c r="P46" s="7">
        <v>1</v>
      </c>
      <c r="Q46" s="18">
        <v>2</v>
      </c>
      <c r="R46" s="16">
        <v>123</v>
      </c>
      <c r="S46" s="7">
        <v>123</v>
      </c>
      <c r="T46" s="15">
        <v>14</v>
      </c>
      <c r="U46" s="13">
        <v>16</v>
      </c>
      <c r="V46" s="7">
        <v>16</v>
      </c>
      <c r="W46" s="18">
        <v>4</v>
      </c>
      <c r="X46" s="19">
        <v>0</v>
      </c>
      <c r="Y46" s="15">
        <v>0</v>
      </c>
      <c r="Z46" s="49" t="s">
        <v>74</v>
      </c>
      <c r="AA46" s="15">
        <v>10</v>
      </c>
      <c r="AB46" s="25">
        <f t="shared" si="1"/>
        <v>64</v>
      </c>
      <c r="AC46" s="22" t="s">
        <v>164</v>
      </c>
      <c r="AD46" s="8" t="s">
        <v>154</v>
      </c>
      <c r="AE46" s="15">
        <v>110</v>
      </c>
      <c r="AF46" s="28">
        <f t="shared" si="2"/>
        <v>174</v>
      </c>
    </row>
    <row r="47" spans="1:32" ht="28.5">
      <c r="A47" s="4" t="s">
        <v>45</v>
      </c>
      <c r="B47" s="32" t="s">
        <v>46</v>
      </c>
      <c r="C47" s="30">
        <v>334</v>
      </c>
      <c r="D47" s="48" t="s">
        <v>107</v>
      </c>
      <c r="E47" s="11" t="s">
        <v>120</v>
      </c>
      <c r="F47" s="13">
        <v>0</v>
      </c>
      <c r="G47" s="18">
        <v>10</v>
      </c>
      <c r="H47" s="19" t="s">
        <v>75</v>
      </c>
      <c r="I47" s="15">
        <v>4</v>
      </c>
      <c r="J47" s="13">
        <v>520</v>
      </c>
      <c r="K47" s="7">
        <v>520</v>
      </c>
      <c r="L47" s="18">
        <v>10</v>
      </c>
      <c r="M47" s="19" t="s">
        <v>74</v>
      </c>
      <c r="N47" s="15">
        <v>10</v>
      </c>
      <c r="O47" s="13">
        <v>6</v>
      </c>
      <c r="P47" s="7">
        <v>3</v>
      </c>
      <c r="Q47" s="18">
        <v>4</v>
      </c>
      <c r="R47" s="16">
        <v>53</v>
      </c>
      <c r="S47" s="7">
        <v>53</v>
      </c>
      <c r="T47" s="15">
        <v>8</v>
      </c>
      <c r="U47" s="13">
        <v>12</v>
      </c>
      <c r="V47" s="7">
        <v>12</v>
      </c>
      <c r="W47" s="18">
        <v>4</v>
      </c>
      <c r="X47" s="19">
        <v>0</v>
      </c>
      <c r="Y47" s="15">
        <v>0</v>
      </c>
      <c r="Z47" s="49">
        <v>0</v>
      </c>
      <c r="AA47" s="15">
        <v>0</v>
      </c>
      <c r="AB47" s="25">
        <f t="shared" si="1"/>
        <v>50</v>
      </c>
      <c r="AC47" s="22" t="s">
        <v>165</v>
      </c>
      <c r="AD47" s="8" t="s">
        <v>149</v>
      </c>
      <c r="AE47" s="15">
        <v>75</v>
      </c>
      <c r="AF47" s="28">
        <f t="shared" si="2"/>
        <v>125</v>
      </c>
    </row>
    <row r="48" spans="1:32" ht="42.75">
      <c r="A48" s="4" t="s">
        <v>47</v>
      </c>
      <c r="B48" s="32" t="s">
        <v>48</v>
      </c>
      <c r="C48" s="30">
        <v>29</v>
      </c>
      <c r="D48" s="48" t="s">
        <v>121</v>
      </c>
      <c r="E48" s="11" t="s">
        <v>122</v>
      </c>
      <c r="F48" s="13">
        <v>0</v>
      </c>
      <c r="G48" s="18">
        <v>10</v>
      </c>
      <c r="H48" s="19" t="s">
        <v>75</v>
      </c>
      <c r="I48" s="15">
        <v>4</v>
      </c>
      <c r="J48" s="13">
        <v>510</v>
      </c>
      <c r="K48" s="7">
        <v>510</v>
      </c>
      <c r="L48" s="18">
        <v>10</v>
      </c>
      <c r="M48" s="19" t="s">
        <v>74</v>
      </c>
      <c r="N48" s="15">
        <v>10</v>
      </c>
      <c r="O48" s="13">
        <v>1</v>
      </c>
      <c r="P48" s="7">
        <v>1</v>
      </c>
      <c r="Q48" s="18">
        <v>2</v>
      </c>
      <c r="R48" s="16">
        <v>64</v>
      </c>
      <c r="S48" s="7">
        <v>64</v>
      </c>
      <c r="T48" s="15">
        <v>10</v>
      </c>
      <c r="U48" s="13">
        <v>24</v>
      </c>
      <c r="V48" s="7">
        <v>24</v>
      </c>
      <c r="W48" s="18">
        <v>4</v>
      </c>
      <c r="X48" s="19">
        <v>0</v>
      </c>
      <c r="Y48" s="15">
        <v>0</v>
      </c>
      <c r="Z48" s="49">
        <v>0</v>
      </c>
      <c r="AA48" s="15">
        <v>0</v>
      </c>
      <c r="AB48" s="25">
        <f t="shared" si="1"/>
        <v>50</v>
      </c>
      <c r="AC48" s="22" t="s">
        <v>123</v>
      </c>
      <c r="AD48" s="8" t="s">
        <v>123</v>
      </c>
      <c r="AE48" s="15">
        <v>35</v>
      </c>
      <c r="AF48" s="28">
        <f t="shared" si="2"/>
        <v>85</v>
      </c>
    </row>
    <row r="49" spans="1:32" ht="142.5">
      <c r="A49" s="4" t="s">
        <v>49</v>
      </c>
      <c r="B49" s="32" t="s">
        <v>50</v>
      </c>
      <c r="C49" s="30">
        <v>181</v>
      </c>
      <c r="D49" s="48" t="s">
        <v>124</v>
      </c>
      <c r="E49" s="11" t="s">
        <v>125</v>
      </c>
      <c r="F49" s="13">
        <v>0</v>
      </c>
      <c r="G49" s="18">
        <v>10</v>
      </c>
      <c r="H49" s="19" t="s">
        <v>75</v>
      </c>
      <c r="I49" s="15">
        <v>4</v>
      </c>
      <c r="J49" s="13">
        <v>390</v>
      </c>
      <c r="K49" s="7">
        <v>390</v>
      </c>
      <c r="L49" s="18">
        <v>6</v>
      </c>
      <c r="M49" s="19" t="s">
        <v>74</v>
      </c>
      <c r="N49" s="15">
        <v>10</v>
      </c>
      <c r="O49" s="13">
        <v>6</v>
      </c>
      <c r="P49" s="7">
        <v>6</v>
      </c>
      <c r="Q49" s="18">
        <v>6</v>
      </c>
      <c r="R49" s="16">
        <v>132</v>
      </c>
      <c r="S49" s="7">
        <v>132</v>
      </c>
      <c r="T49" s="15">
        <v>14</v>
      </c>
      <c r="U49" s="13">
        <v>16</v>
      </c>
      <c r="V49" s="7">
        <v>16</v>
      </c>
      <c r="W49" s="18">
        <v>4</v>
      </c>
      <c r="X49" s="19">
        <v>0</v>
      </c>
      <c r="Y49" s="15">
        <v>0</v>
      </c>
      <c r="Z49" s="49" t="s">
        <v>74</v>
      </c>
      <c r="AA49" s="15">
        <v>10</v>
      </c>
      <c r="AB49" s="25">
        <f t="shared" si="1"/>
        <v>64</v>
      </c>
      <c r="AC49" s="22" t="s">
        <v>126</v>
      </c>
      <c r="AD49" s="8" t="s">
        <v>126</v>
      </c>
      <c r="AE49" s="15">
        <v>120</v>
      </c>
      <c r="AF49" s="28">
        <f t="shared" si="2"/>
        <v>184</v>
      </c>
    </row>
    <row r="50" spans="1:32" ht="142.5">
      <c r="A50" s="4" t="s">
        <v>49</v>
      </c>
      <c r="B50" s="32" t="s">
        <v>50</v>
      </c>
      <c r="C50" s="30">
        <v>181</v>
      </c>
      <c r="D50" s="48" t="s">
        <v>124</v>
      </c>
      <c r="E50" s="11" t="s">
        <v>88</v>
      </c>
      <c r="F50" s="13">
        <v>0</v>
      </c>
      <c r="G50" s="18">
        <v>10</v>
      </c>
      <c r="H50" s="19" t="s">
        <v>75</v>
      </c>
      <c r="I50" s="15">
        <v>4</v>
      </c>
      <c r="J50" s="13">
        <v>390</v>
      </c>
      <c r="K50" s="7">
        <v>390</v>
      </c>
      <c r="L50" s="18">
        <v>6</v>
      </c>
      <c r="M50" s="19" t="s">
        <v>74</v>
      </c>
      <c r="N50" s="15">
        <v>10</v>
      </c>
      <c r="O50" s="13">
        <v>6</v>
      </c>
      <c r="P50" s="7">
        <v>6</v>
      </c>
      <c r="Q50" s="18">
        <v>6</v>
      </c>
      <c r="R50" s="16">
        <v>132</v>
      </c>
      <c r="S50" s="7">
        <v>132</v>
      </c>
      <c r="T50" s="15">
        <v>14</v>
      </c>
      <c r="U50" s="13">
        <v>16</v>
      </c>
      <c r="V50" s="7">
        <v>16</v>
      </c>
      <c r="W50" s="18">
        <v>4</v>
      </c>
      <c r="X50" s="19">
        <v>0</v>
      </c>
      <c r="Y50" s="15">
        <v>0</v>
      </c>
      <c r="Z50" s="49" t="s">
        <v>74</v>
      </c>
      <c r="AA50" s="15">
        <v>10</v>
      </c>
      <c r="AB50" s="25">
        <f t="shared" si="1"/>
        <v>64</v>
      </c>
      <c r="AC50" s="22" t="s">
        <v>126</v>
      </c>
      <c r="AD50" s="8" t="s">
        <v>126</v>
      </c>
      <c r="AE50" s="15">
        <v>120</v>
      </c>
      <c r="AF50" s="28">
        <f t="shared" si="2"/>
        <v>184</v>
      </c>
    </row>
    <row r="51" spans="1:32" ht="57">
      <c r="A51" s="4" t="s">
        <v>51</v>
      </c>
      <c r="B51" s="32" t="s">
        <v>52</v>
      </c>
      <c r="C51" s="30">
        <v>133</v>
      </c>
      <c r="D51" s="48" t="s">
        <v>107</v>
      </c>
      <c r="E51" s="11" t="s">
        <v>127</v>
      </c>
      <c r="F51" s="13">
        <v>0</v>
      </c>
      <c r="G51" s="18">
        <v>10</v>
      </c>
      <c r="H51" s="19" t="s">
        <v>75</v>
      </c>
      <c r="I51" s="15">
        <v>4</v>
      </c>
      <c r="J51" s="13">
        <v>520</v>
      </c>
      <c r="K51" s="7">
        <v>520</v>
      </c>
      <c r="L51" s="18">
        <v>10</v>
      </c>
      <c r="M51" s="19" t="s">
        <v>74</v>
      </c>
      <c r="N51" s="15">
        <v>10</v>
      </c>
      <c r="O51" s="13">
        <v>6</v>
      </c>
      <c r="P51" s="7">
        <v>6</v>
      </c>
      <c r="Q51" s="18">
        <v>6</v>
      </c>
      <c r="R51" s="16">
        <v>60</v>
      </c>
      <c r="S51" s="7">
        <v>60</v>
      </c>
      <c r="T51" s="15">
        <v>10</v>
      </c>
      <c r="U51" s="13">
        <v>24</v>
      </c>
      <c r="V51" s="7">
        <v>24</v>
      </c>
      <c r="W51" s="18">
        <v>4</v>
      </c>
      <c r="X51" s="19">
        <v>0</v>
      </c>
      <c r="Y51" s="15">
        <v>0</v>
      </c>
      <c r="Z51" s="49">
        <v>0</v>
      </c>
      <c r="AA51" s="15">
        <v>0</v>
      </c>
      <c r="AB51" s="25">
        <f t="shared" si="1"/>
        <v>54</v>
      </c>
      <c r="AC51" s="22" t="s">
        <v>128</v>
      </c>
      <c r="AD51" s="8" t="s">
        <v>128</v>
      </c>
      <c r="AE51" s="15">
        <v>17.5</v>
      </c>
      <c r="AF51" s="28">
        <f t="shared" si="2"/>
        <v>71.5</v>
      </c>
    </row>
    <row r="52" spans="1:32" ht="28.5">
      <c r="A52" s="4" t="s">
        <v>53</v>
      </c>
      <c r="B52" s="32" t="s">
        <v>54</v>
      </c>
      <c r="C52" s="30">
        <v>90</v>
      </c>
      <c r="D52" s="48" t="s">
        <v>97</v>
      </c>
      <c r="E52" s="11" t="s">
        <v>129</v>
      </c>
      <c r="F52" s="13">
        <v>0</v>
      </c>
      <c r="G52" s="18">
        <v>10</v>
      </c>
      <c r="H52" s="19" t="s">
        <v>75</v>
      </c>
      <c r="I52" s="15">
        <v>4</v>
      </c>
      <c r="J52" s="13">
        <v>560</v>
      </c>
      <c r="K52" s="7">
        <v>560</v>
      </c>
      <c r="L52" s="18">
        <v>10</v>
      </c>
      <c r="M52" s="19" t="s">
        <v>74</v>
      </c>
      <c r="N52" s="15">
        <v>10</v>
      </c>
      <c r="O52" s="13">
        <v>4</v>
      </c>
      <c r="P52" s="7">
        <v>4</v>
      </c>
      <c r="Q52" s="18">
        <v>6</v>
      </c>
      <c r="R52" s="16">
        <v>72</v>
      </c>
      <c r="S52" s="7">
        <v>72</v>
      </c>
      <c r="T52" s="15">
        <v>12</v>
      </c>
      <c r="U52" s="13">
        <v>8</v>
      </c>
      <c r="V52" s="7">
        <v>8</v>
      </c>
      <c r="W52" s="18">
        <v>2</v>
      </c>
      <c r="X52" s="19">
        <v>0</v>
      </c>
      <c r="Y52" s="15">
        <v>0</v>
      </c>
      <c r="Z52" s="49">
        <v>0</v>
      </c>
      <c r="AA52" s="15">
        <v>0</v>
      </c>
      <c r="AB52" s="25">
        <f t="shared" si="1"/>
        <v>54</v>
      </c>
      <c r="AC52" s="22" t="s">
        <v>166</v>
      </c>
      <c r="AD52" s="8">
        <v>14804</v>
      </c>
      <c r="AE52" s="15">
        <v>15</v>
      </c>
      <c r="AF52" s="28">
        <f t="shared" si="2"/>
        <v>69</v>
      </c>
    </row>
    <row r="53" spans="1:32" ht="42.75">
      <c r="A53" s="4" t="s">
        <v>55</v>
      </c>
      <c r="B53" s="32" t="s">
        <v>56</v>
      </c>
      <c r="C53" s="30">
        <v>270</v>
      </c>
      <c r="D53" s="48" t="s">
        <v>130</v>
      </c>
      <c r="E53" s="11" t="s">
        <v>131</v>
      </c>
      <c r="F53" s="13">
        <v>0</v>
      </c>
      <c r="G53" s="18">
        <v>10</v>
      </c>
      <c r="H53" s="19" t="s">
        <v>75</v>
      </c>
      <c r="I53" s="15">
        <v>4</v>
      </c>
      <c r="J53" s="13">
        <v>510</v>
      </c>
      <c r="K53" s="7">
        <v>510</v>
      </c>
      <c r="L53" s="18">
        <v>10</v>
      </c>
      <c r="M53" s="19" t="s">
        <v>74</v>
      </c>
      <c r="N53" s="15">
        <v>10</v>
      </c>
      <c r="O53" s="13">
        <v>1</v>
      </c>
      <c r="P53" s="7">
        <v>1</v>
      </c>
      <c r="Q53" s="18">
        <v>2</v>
      </c>
      <c r="R53" s="16">
        <v>43</v>
      </c>
      <c r="S53" s="7">
        <v>43</v>
      </c>
      <c r="T53" s="15">
        <v>6</v>
      </c>
      <c r="U53" s="13">
        <v>24</v>
      </c>
      <c r="V53" s="7">
        <v>24</v>
      </c>
      <c r="W53" s="18">
        <v>4</v>
      </c>
      <c r="X53" s="19">
        <v>0</v>
      </c>
      <c r="Y53" s="15">
        <v>0</v>
      </c>
      <c r="Z53" s="49">
        <v>0</v>
      </c>
      <c r="AA53" s="15">
        <v>0</v>
      </c>
      <c r="AB53" s="25">
        <f t="shared" si="1"/>
        <v>46</v>
      </c>
      <c r="AC53" s="22" t="s">
        <v>167</v>
      </c>
      <c r="AD53" s="8" t="s">
        <v>156</v>
      </c>
      <c r="AE53" s="15">
        <v>13.3</v>
      </c>
      <c r="AF53" s="28">
        <f t="shared" si="2"/>
        <v>59.3</v>
      </c>
    </row>
    <row r="54" spans="1:32" ht="42.75">
      <c r="A54" s="4" t="s">
        <v>55</v>
      </c>
      <c r="B54" s="32" t="s">
        <v>56</v>
      </c>
      <c r="C54" s="30">
        <v>270</v>
      </c>
      <c r="D54" s="48" t="s">
        <v>130</v>
      </c>
      <c r="E54" s="11" t="s">
        <v>88</v>
      </c>
      <c r="F54" s="13">
        <v>0</v>
      </c>
      <c r="G54" s="18">
        <v>10</v>
      </c>
      <c r="H54" s="19" t="s">
        <v>75</v>
      </c>
      <c r="I54" s="15">
        <v>4</v>
      </c>
      <c r="J54" s="13">
        <v>510</v>
      </c>
      <c r="K54" s="7">
        <v>510</v>
      </c>
      <c r="L54" s="18">
        <v>10</v>
      </c>
      <c r="M54" s="19" t="s">
        <v>74</v>
      </c>
      <c r="N54" s="15">
        <v>10</v>
      </c>
      <c r="O54" s="13">
        <v>1</v>
      </c>
      <c r="P54" s="7">
        <v>1</v>
      </c>
      <c r="Q54" s="18">
        <v>2</v>
      </c>
      <c r="R54" s="16">
        <v>43</v>
      </c>
      <c r="S54" s="7">
        <v>43</v>
      </c>
      <c r="T54" s="15">
        <v>6</v>
      </c>
      <c r="U54" s="13">
        <v>24</v>
      </c>
      <c r="V54" s="7">
        <v>24</v>
      </c>
      <c r="W54" s="18">
        <v>4</v>
      </c>
      <c r="X54" s="19">
        <v>0</v>
      </c>
      <c r="Y54" s="15">
        <v>0</v>
      </c>
      <c r="Z54" s="49">
        <v>0</v>
      </c>
      <c r="AA54" s="15">
        <v>0</v>
      </c>
      <c r="AB54" s="25">
        <f t="shared" si="1"/>
        <v>46</v>
      </c>
      <c r="AC54" s="22" t="s">
        <v>167</v>
      </c>
      <c r="AD54" s="8" t="s">
        <v>156</v>
      </c>
      <c r="AE54" s="15">
        <v>13.3</v>
      </c>
      <c r="AF54" s="28">
        <f t="shared" si="2"/>
        <v>59.3</v>
      </c>
    </row>
    <row r="55" spans="1:32" ht="42.75">
      <c r="A55" s="4" t="s">
        <v>55</v>
      </c>
      <c r="B55" s="32" t="s">
        <v>56</v>
      </c>
      <c r="C55" s="30">
        <v>270</v>
      </c>
      <c r="D55" s="48" t="s">
        <v>130</v>
      </c>
      <c r="E55" s="11" t="s">
        <v>88</v>
      </c>
      <c r="F55" s="13">
        <v>0</v>
      </c>
      <c r="G55" s="18">
        <v>10</v>
      </c>
      <c r="H55" s="19" t="s">
        <v>75</v>
      </c>
      <c r="I55" s="15">
        <v>4</v>
      </c>
      <c r="J55" s="13">
        <v>510</v>
      </c>
      <c r="K55" s="7">
        <v>510</v>
      </c>
      <c r="L55" s="18">
        <v>10</v>
      </c>
      <c r="M55" s="19" t="s">
        <v>74</v>
      </c>
      <c r="N55" s="15">
        <v>10</v>
      </c>
      <c r="O55" s="13">
        <v>1</v>
      </c>
      <c r="P55" s="7">
        <v>1</v>
      </c>
      <c r="Q55" s="18">
        <v>2</v>
      </c>
      <c r="R55" s="16">
        <v>43</v>
      </c>
      <c r="S55" s="7">
        <v>43</v>
      </c>
      <c r="T55" s="15">
        <v>6</v>
      </c>
      <c r="U55" s="13">
        <v>24</v>
      </c>
      <c r="V55" s="7">
        <v>24</v>
      </c>
      <c r="W55" s="18">
        <v>4</v>
      </c>
      <c r="X55" s="19">
        <v>0</v>
      </c>
      <c r="Y55" s="15">
        <v>0</v>
      </c>
      <c r="Z55" s="49">
        <v>0</v>
      </c>
      <c r="AA55" s="15">
        <v>0</v>
      </c>
      <c r="AB55" s="25">
        <f t="shared" si="1"/>
        <v>46</v>
      </c>
      <c r="AC55" s="22" t="s">
        <v>167</v>
      </c>
      <c r="AD55" s="8" t="s">
        <v>156</v>
      </c>
      <c r="AE55" s="15">
        <v>13.3</v>
      </c>
      <c r="AF55" s="28">
        <f t="shared" si="2"/>
        <v>59.3</v>
      </c>
    </row>
    <row r="56" spans="1:32" ht="71.25">
      <c r="A56" s="4" t="s">
        <v>57</v>
      </c>
      <c r="B56" s="32" t="s">
        <v>58</v>
      </c>
      <c r="C56" s="30">
        <v>187</v>
      </c>
      <c r="D56" s="48" t="s">
        <v>132</v>
      </c>
      <c r="E56" s="11" t="s">
        <v>133</v>
      </c>
      <c r="F56" s="13">
        <v>0</v>
      </c>
      <c r="G56" s="18">
        <v>10</v>
      </c>
      <c r="H56" s="19" t="s">
        <v>75</v>
      </c>
      <c r="I56" s="15">
        <v>4</v>
      </c>
      <c r="J56" s="13">
        <v>540</v>
      </c>
      <c r="K56" s="7">
        <v>540</v>
      </c>
      <c r="L56" s="18">
        <v>10</v>
      </c>
      <c r="M56" s="19" t="s">
        <v>74</v>
      </c>
      <c r="N56" s="15">
        <v>10</v>
      </c>
      <c r="O56" s="13">
        <v>2</v>
      </c>
      <c r="P56" s="7">
        <v>2</v>
      </c>
      <c r="Q56" s="18">
        <v>4</v>
      </c>
      <c r="R56" s="16">
        <v>63</v>
      </c>
      <c r="S56" s="7">
        <v>63</v>
      </c>
      <c r="T56" s="15">
        <v>10</v>
      </c>
      <c r="U56" s="13">
        <v>24</v>
      </c>
      <c r="V56" s="7">
        <v>24</v>
      </c>
      <c r="W56" s="18">
        <v>4</v>
      </c>
      <c r="X56" s="19">
        <v>0</v>
      </c>
      <c r="Y56" s="15">
        <v>0</v>
      </c>
      <c r="Z56" s="49">
        <v>0</v>
      </c>
      <c r="AA56" s="15">
        <v>0</v>
      </c>
      <c r="AB56" s="25">
        <f t="shared" si="1"/>
        <v>52</v>
      </c>
      <c r="AC56" s="22" t="s">
        <v>134</v>
      </c>
      <c r="AD56" s="8" t="s">
        <v>134</v>
      </c>
      <c r="AE56" s="15">
        <v>50</v>
      </c>
      <c r="AF56" s="28">
        <f t="shared" si="2"/>
        <v>102</v>
      </c>
    </row>
    <row r="57" spans="1:32" ht="128.25">
      <c r="A57" s="4" t="s">
        <v>59</v>
      </c>
      <c r="B57" s="32" t="s">
        <v>60</v>
      </c>
      <c r="C57" s="30">
        <v>117</v>
      </c>
      <c r="D57" s="48" t="s">
        <v>135</v>
      </c>
      <c r="E57" s="11" t="s">
        <v>144</v>
      </c>
      <c r="F57" s="13">
        <v>0</v>
      </c>
      <c r="G57" s="18">
        <v>10</v>
      </c>
      <c r="H57" s="19" t="s">
        <v>75</v>
      </c>
      <c r="I57" s="15">
        <v>4</v>
      </c>
      <c r="J57" s="13">
        <v>510</v>
      </c>
      <c r="K57" s="7">
        <v>510</v>
      </c>
      <c r="L57" s="18">
        <v>10</v>
      </c>
      <c r="M57" s="19" t="s">
        <v>74</v>
      </c>
      <c r="N57" s="15">
        <v>10</v>
      </c>
      <c r="O57" s="13">
        <v>2</v>
      </c>
      <c r="P57" s="7">
        <v>2</v>
      </c>
      <c r="Q57" s="18">
        <v>4</v>
      </c>
      <c r="R57" s="16">
        <v>57</v>
      </c>
      <c r="S57" s="7">
        <v>57</v>
      </c>
      <c r="T57" s="15">
        <v>8</v>
      </c>
      <c r="U57" s="13">
        <v>16</v>
      </c>
      <c r="V57" s="7">
        <v>16</v>
      </c>
      <c r="W57" s="18">
        <v>4</v>
      </c>
      <c r="X57" s="19">
        <v>0</v>
      </c>
      <c r="Y57" s="15">
        <v>0</v>
      </c>
      <c r="Z57" s="49" t="s">
        <v>74</v>
      </c>
      <c r="AA57" s="15">
        <v>10</v>
      </c>
      <c r="AB57" s="25">
        <f t="shared" si="1"/>
        <v>60</v>
      </c>
      <c r="AC57" s="22" t="s">
        <v>136</v>
      </c>
      <c r="AD57" s="8" t="s">
        <v>136</v>
      </c>
      <c r="AE57" s="15">
        <v>88.33</v>
      </c>
      <c r="AF57" s="28">
        <f t="shared" si="2"/>
        <v>148.32999999999998</v>
      </c>
    </row>
    <row r="58" spans="1:32" ht="128.25">
      <c r="A58" s="4" t="s">
        <v>59</v>
      </c>
      <c r="B58" s="32" t="s">
        <v>60</v>
      </c>
      <c r="C58" s="30">
        <v>117</v>
      </c>
      <c r="D58" s="48" t="s">
        <v>135</v>
      </c>
      <c r="E58" s="11" t="s">
        <v>88</v>
      </c>
      <c r="F58" s="13">
        <v>0</v>
      </c>
      <c r="G58" s="18">
        <v>10</v>
      </c>
      <c r="H58" s="19" t="s">
        <v>75</v>
      </c>
      <c r="I58" s="15">
        <v>4</v>
      </c>
      <c r="J58" s="13">
        <v>510</v>
      </c>
      <c r="K58" s="7">
        <v>510</v>
      </c>
      <c r="L58" s="18">
        <v>10</v>
      </c>
      <c r="M58" s="19" t="s">
        <v>74</v>
      </c>
      <c r="N58" s="15">
        <v>10</v>
      </c>
      <c r="O58" s="13">
        <v>2</v>
      </c>
      <c r="P58" s="7">
        <v>2</v>
      </c>
      <c r="Q58" s="18">
        <v>4</v>
      </c>
      <c r="R58" s="16">
        <v>57</v>
      </c>
      <c r="S58" s="7">
        <v>57</v>
      </c>
      <c r="T58" s="15">
        <v>8</v>
      </c>
      <c r="U58" s="13">
        <v>16</v>
      </c>
      <c r="V58" s="7">
        <v>16</v>
      </c>
      <c r="W58" s="18">
        <v>4</v>
      </c>
      <c r="X58" s="19">
        <v>0</v>
      </c>
      <c r="Y58" s="15">
        <v>0</v>
      </c>
      <c r="Z58" s="49" t="s">
        <v>74</v>
      </c>
      <c r="AA58" s="15">
        <v>10</v>
      </c>
      <c r="AB58" s="25">
        <f t="shared" si="1"/>
        <v>60</v>
      </c>
      <c r="AC58" s="22" t="s">
        <v>136</v>
      </c>
      <c r="AD58" s="8" t="s">
        <v>136</v>
      </c>
      <c r="AE58" s="15">
        <v>88.33</v>
      </c>
      <c r="AF58" s="28">
        <f t="shared" si="2"/>
        <v>148.32999999999998</v>
      </c>
    </row>
    <row r="59" spans="1:32" ht="128.25">
      <c r="A59" s="5" t="s">
        <v>59</v>
      </c>
      <c r="B59" s="34" t="s">
        <v>60</v>
      </c>
      <c r="C59" s="50">
        <v>117</v>
      </c>
      <c r="D59" s="51" t="s">
        <v>135</v>
      </c>
      <c r="E59" s="52" t="s">
        <v>88</v>
      </c>
      <c r="F59" s="53">
        <v>0</v>
      </c>
      <c r="G59" s="54">
        <v>10</v>
      </c>
      <c r="H59" s="55" t="s">
        <v>75</v>
      </c>
      <c r="I59" s="56">
        <v>4</v>
      </c>
      <c r="J59" s="53">
        <v>510</v>
      </c>
      <c r="K59" s="57">
        <v>510</v>
      </c>
      <c r="L59" s="54">
        <v>10</v>
      </c>
      <c r="M59" s="55" t="s">
        <v>74</v>
      </c>
      <c r="N59" s="56">
        <v>10</v>
      </c>
      <c r="O59" s="53">
        <v>2</v>
      </c>
      <c r="P59" s="57">
        <v>2</v>
      </c>
      <c r="Q59" s="54">
        <v>4</v>
      </c>
      <c r="R59" s="58">
        <v>57</v>
      </c>
      <c r="S59" s="57">
        <v>57</v>
      </c>
      <c r="T59" s="56">
        <v>8</v>
      </c>
      <c r="U59" s="53">
        <v>16</v>
      </c>
      <c r="V59" s="57">
        <v>16</v>
      </c>
      <c r="W59" s="54">
        <v>4</v>
      </c>
      <c r="X59" s="55">
        <v>0</v>
      </c>
      <c r="Y59" s="56">
        <v>0</v>
      </c>
      <c r="Z59" s="59" t="s">
        <v>74</v>
      </c>
      <c r="AA59" s="56">
        <v>10</v>
      </c>
      <c r="AB59" s="26">
        <f t="shared" si="1"/>
        <v>60</v>
      </c>
      <c r="AC59" s="23" t="s">
        <v>136</v>
      </c>
      <c r="AD59" s="9" t="s">
        <v>136</v>
      </c>
      <c r="AE59" s="56">
        <v>88.33</v>
      </c>
      <c r="AF59" s="29">
        <f t="shared" si="2"/>
        <v>148.32999999999998</v>
      </c>
    </row>
    <row r="61" spans="1:32" ht="12.75" customHeight="1">
      <c r="A61" s="71" t="s">
        <v>178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</row>
    <row r="62" spans="1:32" ht="12.7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</row>
    <row r="63" spans="1:32" ht="12.7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</row>
    <row r="64" spans="1:32" ht="12.7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</row>
    <row r="65" spans="1:32" ht="12.7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</row>
    <row r="66" spans="1:32" ht="12.7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</row>
    <row r="67" spans="1:32" ht="12.7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</row>
    <row r="68" spans="1:32" ht="409.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</row>
  </sheetData>
  <sheetProtection/>
  <mergeCells count="22">
    <mergeCell ref="C4:C5"/>
    <mergeCell ref="D4:D5"/>
    <mergeCell ref="Z4:AA4"/>
    <mergeCell ref="X4:Y4"/>
    <mergeCell ref="E4:E5"/>
    <mergeCell ref="H4:I4"/>
    <mergeCell ref="F4:G4"/>
    <mergeCell ref="J4:L4"/>
    <mergeCell ref="A2:AF2"/>
    <mergeCell ref="A1:AF1"/>
    <mergeCell ref="A61:AF68"/>
    <mergeCell ref="A3:A5"/>
    <mergeCell ref="B3:B5"/>
    <mergeCell ref="C3:AA3"/>
    <mergeCell ref="O4:Q4"/>
    <mergeCell ref="R4:T4"/>
    <mergeCell ref="U4:W4"/>
    <mergeCell ref="M4:N4"/>
    <mergeCell ref="AF3:AF5"/>
    <mergeCell ref="AC3:AE3"/>
    <mergeCell ref="AB3:AB5"/>
    <mergeCell ref="AC4:AE4"/>
  </mergeCells>
  <printOptions horizontalCentered="1"/>
  <pageMargins left="0.1968503937007874" right="0.1968503937007874" top="0.71" bottom="0.4" header="0.62" footer="0.24"/>
  <pageSetup horizontalDpi="300" verticalDpi="300" orientation="landscape" paperSize="9" scale="42" r:id="rId1"/>
  <headerFooter alignWithMargins="0">
    <oddFooter>&amp;C&amp;"Arial,Aldin cursiv"Pagina  &amp;P  din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Tabelul cu criteriile de departajare ATRIBUIRE 2009</dc:title>
  <dc:subject/>
  <dc:creator>Preda Alexandru</dc:creator>
  <cp:keywords/>
  <dc:description/>
  <cp:lastModifiedBy>Preda Alexandru</cp:lastModifiedBy>
  <cp:lastPrinted>2009-02-05T11:40:04Z</cp:lastPrinted>
  <dcterms:created xsi:type="dcterms:W3CDTF">2009-02-02T08:30:40Z</dcterms:created>
  <dcterms:modified xsi:type="dcterms:W3CDTF">2009-02-06T09:14:28Z</dcterms:modified>
  <cp:category/>
  <cp:version/>
  <cp:contentType/>
  <cp:contentStatus/>
</cp:coreProperties>
</file>